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9" i="1" l="1"/>
  <c r="F159" i="1"/>
  <c r="E159" i="1"/>
  <c r="D159" i="1"/>
  <c r="F46" i="1"/>
  <c r="E46" i="1"/>
  <c r="D46" i="1"/>
  <c r="G106" i="1"/>
  <c r="F106" i="1"/>
  <c r="E106" i="1"/>
  <c r="D106" i="1"/>
  <c r="G170" i="1" l="1"/>
  <c r="F170" i="1"/>
  <c r="E170" i="1"/>
  <c r="D170" i="1"/>
  <c r="G153" i="1"/>
  <c r="F153" i="1"/>
  <c r="E153" i="1"/>
  <c r="D153" i="1"/>
  <c r="G136" i="1"/>
  <c r="F136" i="1"/>
  <c r="E136" i="1"/>
  <c r="D136" i="1"/>
  <c r="G117" i="1"/>
  <c r="F117" i="1"/>
  <c r="E117" i="1"/>
  <c r="D117" i="1"/>
  <c r="G99" i="1"/>
  <c r="F99" i="1"/>
  <c r="E99" i="1"/>
  <c r="D99" i="1"/>
  <c r="G63" i="1" l="1"/>
  <c r="F63" i="1"/>
  <c r="E63" i="1"/>
  <c r="D63" i="1"/>
  <c r="G46" i="1"/>
  <c r="G29" i="1"/>
  <c r="F29" i="1"/>
  <c r="E29" i="1"/>
  <c r="D29" i="1"/>
  <c r="G10" i="1"/>
  <c r="F10" i="1"/>
  <c r="E10" i="1"/>
  <c r="D10" i="1"/>
  <c r="G177" i="1" l="1"/>
  <c r="F177" i="1"/>
  <c r="F181" i="1" s="1"/>
  <c r="E177" i="1"/>
  <c r="E181" i="1" s="1"/>
  <c r="D177" i="1"/>
  <c r="D181" i="1" s="1"/>
  <c r="G181" i="1"/>
  <c r="G163" i="1"/>
  <c r="F163" i="1"/>
  <c r="E163" i="1"/>
  <c r="D163" i="1"/>
  <c r="G142" i="1"/>
  <c r="F142" i="1"/>
  <c r="F146" i="1" s="1"/>
  <c r="E142" i="1"/>
  <c r="E146" i="1" s="1"/>
  <c r="D142" i="1"/>
  <c r="D146" i="1" s="1"/>
  <c r="G146" i="1"/>
  <c r="G124" i="1"/>
  <c r="F124" i="1"/>
  <c r="F129" i="1" s="1"/>
  <c r="E124" i="1"/>
  <c r="E129" i="1" s="1"/>
  <c r="D124" i="1"/>
  <c r="D129" i="1" s="1"/>
  <c r="G129" i="1" l="1"/>
  <c r="G110" i="1" l="1"/>
  <c r="E110" i="1"/>
  <c r="F110" i="1"/>
  <c r="D110" i="1"/>
  <c r="D81" i="1" l="1"/>
  <c r="E81" i="1"/>
  <c r="F81" i="1"/>
  <c r="G81" i="1"/>
  <c r="D88" i="1"/>
  <c r="D92" i="1" s="1"/>
  <c r="E88" i="1"/>
  <c r="F88" i="1"/>
  <c r="F92" i="1" s="1"/>
  <c r="G88" i="1"/>
  <c r="G92" i="1" s="1"/>
  <c r="E92" i="1" l="1"/>
  <c r="D70" i="1"/>
  <c r="E70" i="1"/>
  <c r="F70" i="1"/>
  <c r="G70" i="1"/>
  <c r="D52" i="1"/>
  <c r="D56" i="1" s="1"/>
  <c r="E52" i="1"/>
  <c r="E56" i="1" s="1"/>
  <c r="F52" i="1"/>
  <c r="F56" i="1" s="1"/>
  <c r="G52" i="1"/>
  <c r="G56" i="1" s="1"/>
  <c r="G74" i="1" l="1"/>
  <c r="E74" i="1"/>
  <c r="F74" i="1"/>
  <c r="D74" i="1"/>
  <c r="E35" i="1"/>
  <c r="F35" i="1"/>
  <c r="G35" i="1"/>
  <c r="D35" i="1"/>
  <c r="D39" i="1" l="1"/>
  <c r="E39" i="1"/>
  <c r="F39" i="1"/>
  <c r="G39" i="1"/>
  <c r="E17" i="1"/>
  <c r="F17" i="1"/>
  <c r="G17" i="1"/>
  <c r="D17" i="1"/>
  <c r="D22" i="1" l="1"/>
  <c r="E22" i="1"/>
  <c r="G22" i="1"/>
  <c r="F22" i="1"/>
</calcChain>
</file>

<file path=xl/sharedStrings.xml><?xml version="1.0" encoding="utf-8"?>
<sst xmlns="http://schemas.openxmlformats.org/spreadsheetml/2006/main" count="289" uniqueCount="120">
  <si>
    <t>Приём пищи</t>
  </si>
  <si>
    <t>Наименвание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</si>
  <si>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</si>
  <si>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</si>
  <si>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</si>
  <si>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</si>
  <si>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</si>
  <si>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ценнсть</t>
  </si>
  <si>
    <t>Итого за завтрак</t>
  </si>
  <si>
    <t>Итого за обед</t>
  </si>
  <si>
    <t>Итого за день</t>
  </si>
  <si>
    <t>Каша пшёная на молоке с маслом</t>
  </si>
  <si>
    <t>п/р</t>
  </si>
  <si>
    <t>Какао на молоке</t>
  </si>
  <si>
    <t>Омлет натуральный</t>
  </si>
  <si>
    <t>Сыр порционный</t>
  </si>
  <si>
    <t>Хлеб пшеничный</t>
  </si>
  <si>
    <t>250/25/10</t>
  </si>
  <si>
    <t>Салат из свежих помидор</t>
  </si>
  <si>
    <t>Борщ с мясом говядины тушенной со сметаной</t>
  </si>
  <si>
    <t>Чай с сахаром с лимоном</t>
  </si>
  <si>
    <t>200/15/7</t>
  </si>
  <si>
    <t xml:space="preserve">Суп гороховый </t>
  </si>
  <si>
    <t>Компот из кураги</t>
  </si>
  <si>
    <t>Напиток из шиповника</t>
  </si>
  <si>
    <t>Салат из свежей капусты</t>
  </si>
  <si>
    <t>Каша гречневая</t>
  </si>
  <si>
    <t>Масло сливочное</t>
  </si>
  <si>
    <t>Картофельное пюре</t>
  </si>
  <si>
    <t>Винегрет овощной</t>
  </si>
  <si>
    <t>Каша "Дружба" на молоке с маслом</t>
  </si>
  <si>
    <t>Котлета мясная натуральная</t>
  </si>
  <si>
    <t>250/25</t>
  </si>
  <si>
    <t>Макарон отварной с маслом</t>
  </si>
  <si>
    <t>Компот из сухофруктов</t>
  </si>
  <si>
    <t>Жаркое по-домашнему</t>
  </si>
  <si>
    <t>Плов с мясом куриной грудки</t>
  </si>
  <si>
    <t>Каша рисовая на молоке с маслом</t>
  </si>
  <si>
    <t>200/5</t>
  </si>
  <si>
    <t>Кофейный напиток</t>
  </si>
  <si>
    <t>Полдник</t>
  </si>
  <si>
    <t xml:space="preserve">Обед: </t>
  </si>
  <si>
    <t xml:space="preserve">Звтрак: </t>
  </si>
  <si>
    <t>Яблоко</t>
  </si>
  <si>
    <t>Итого за полдник</t>
  </si>
  <si>
    <t>Груша</t>
  </si>
  <si>
    <t xml:space="preserve">Чай с сахаром </t>
  </si>
  <si>
    <t>Апельсин</t>
  </si>
  <si>
    <t>Банан</t>
  </si>
  <si>
    <t>Чай с сахаром</t>
  </si>
  <si>
    <t>Суп картофельный с макарон изд с мясом говяд туш</t>
  </si>
  <si>
    <t>Сок фруктовый (виноградный)</t>
  </si>
  <si>
    <t>Сок фруктовый (яблочный)</t>
  </si>
  <si>
    <t>Сок фруктовый (томатный)</t>
  </si>
  <si>
    <t>Сок фруктовый (абрикосоввый)</t>
  </si>
  <si>
    <t xml:space="preserve">Персик </t>
  </si>
  <si>
    <t>Сок фруктовый (вишнёвый)</t>
  </si>
  <si>
    <t>Сок фруктовый (морковный)</t>
  </si>
  <si>
    <t>Абрикос</t>
  </si>
  <si>
    <t>Обед:</t>
  </si>
  <si>
    <t>3- неделя; 1-день 16 июня</t>
  </si>
  <si>
    <t>3- неделя; 2-день 17 июня</t>
  </si>
  <si>
    <t>3- неделя; 3-день 18 июня</t>
  </si>
  <si>
    <t>№ рецептур</t>
  </si>
  <si>
    <t xml:space="preserve">1- неделя; 1-день </t>
  </si>
  <si>
    <t xml:space="preserve">1- неделя; 2-день </t>
  </si>
  <si>
    <t xml:space="preserve">1- неделя; 3-день </t>
  </si>
  <si>
    <t xml:space="preserve">1- неделя; 4-день </t>
  </si>
  <si>
    <t xml:space="preserve">1- неделя; 5-день </t>
  </si>
  <si>
    <t xml:space="preserve">2- неделя; 3-день </t>
  </si>
  <si>
    <t xml:space="preserve">2- неделя; 4-день </t>
  </si>
  <si>
    <t xml:space="preserve"> </t>
  </si>
  <si>
    <t xml:space="preserve">Предлагаемое примерное меню дает возможность организовать питание в соответствии с СанПиН 2.3/2.4.3590-20 «Санитарно-эпидемиологические требования к организации питания обучающихся в общеобразовательных учреждениях, учреждениях начального и среднего профессионального образования». </t>
  </si>
  <si>
    <t xml:space="preserve">Завтрак: </t>
  </si>
  <si>
    <t xml:space="preserve">Под ред. М.П.Могильного  и  В.А.Тутельяна. – М.: ДеЛи плюс, 2017. – 544 с. </t>
  </si>
  <si>
    <t>Меню составлено в соответствии со Сборником  рецептур на продукцию для обучающихся во всех образовательных учреждениях.</t>
  </si>
  <si>
    <t>Рыба (филе минтая) тущенная в томате с овощами</t>
  </si>
  <si>
    <t xml:space="preserve">Капуста тушеная  </t>
  </si>
  <si>
    <t xml:space="preserve">Сыр российский (порциями ) </t>
  </si>
  <si>
    <t>Масло сливочное ( порциями)</t>
  </si>
  <si>
    <t>Сыр российский ( порциями)</t>
  </si>
  <si>
    <t>Сыр российский (порциями)</t>
  </si>
  <si>
    <t>Масло сливочное (порциями)</t>
  </si>
  <si>
    <t>Суп картофельный с макарон изд с мясом кур</t>
  </si>
  <si>
    <t>Каша вязкая молочная из риса с маслом</t>
  </si>
  <si>
    <t>Каша гречневая рассыпчатая</t>
  </si>
  <si>
    <t>Тефтели мясные паровые</t>
  </si>
  <si>
    <t>Салат с зеленым горошком</t>
  </si>
  <si>
    <t>Пельмени</t>
  </si>
  <si>
    <t>Салат из кукурузы</t>
  </si>
  <si>
    <t>Плов с мясом цыпленка</t>
  </si>
  <si>
    <t>Каша манная на молоке с маслом</t>
  </si>
  <si>
    <t>Салат из свеклы с зеленым горошком</t>
  </si>
  <si>
    <t>Суп рыбный с сайрой</t>
  </si>
  <si>
    <t>каша "Дружба" на молоке</t>
  </si>
  <si>
    <t>Сок фруктовый</t>
  </si>
  <si>
    <t>Чай с сахаром и лимоном</t>
  </si>
  <si>
    <t>200/15</t>
  </si>
  <si>
    <t>Салат из свеклы отварной</t>
  </si>
  <si>
    <t>Салат из свеклы с изюмом</t>
  </si>
  <si>
    <t xml:space="preserve">Щи с квашенной капусты </t>
  </si>
  <si>
    <t xml:space="preserve">Рассольник с крупой пшеничной </t>
  </si>
  <si>
    <t>Тефтели детские</t>
  </si>
  <si>
    <t>напиток из шиповника</t>
  </si>
  <si>
    <t>Салат из квашеной капусты с луком</t>
  </si>
  <si>
    <t xml:space="preserve">2- неделя; 1-день </t>
  </si>
  <si>
    <t>2- неделя; 2-день</t>
  </si>
  <si>
    <t>Каша манная на молоке</t>
  </si>
  <si>
    <t>Пельмени с маслом сливочным</t>
  </si>
  <si>
    <t>Салат из зеленого горошка</t>
  </si>
  <si>
    <t xml:space="preserve">2- неделя; 5-день </t>
  </si>
  <si>
    <t>Каша гречневая на молоке</t>
  </si>
  <si>
    <t>Курица отварная порционно</t>
  </si>
  <si>
    <t>сок фруктовый</t>
  </si>
  <si>
    <t>Итого за 10 дней:</t>
  </si>
  <si>
    <t>Соотношение за 10 дней:</t>
  </si>
  <si>
    <t>Суп картофельный с макароным издел.  С мясом цыпленка</t>
  </si>
  <si>
    <t>Рис отварной с маслом сливочным</t>
  </si>
  <si>
    <t>При составлении меню учитывалось равномерность распределения калорийности рациона по дням 10-дневного периода.</t>
  </si>
  <si>
    <t>Перспективное меню для детей 7-10 лет МОУ "Октябрьская ООШ" на  осенний-зимний период 2023-2024год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</si>
</sst>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2" fillId="0" borderId="8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3"/>
  <sheetViews>
    <sheetView tabSelected="1" workbookViewId="0">
      <selection sqref="A1:H1"/>
    </sheetView>
  </sheetViews>
  <sheetFormatPr defaultRowHeight="15" x14ac:dyDescent="0.25"/>
  <cols>
    <col min="1" max="1" width="16.7109375" customWidth="1"/>
    <col min="2" max="2" width="32" customWidth="1"/>
    <col min="3" max="3" width="12.28515625" customWidth="1"/>
    <col min="4" max="4" width="11.7109375" customWidth="1"/>
    <col min="5" max="5" width="11.28515625" customWidth="1"/>
    <col min="6" max="6" width="11.5703125" customWidth="1"/>
    <col min="7" max="7" width="9.85546875" customWidth="1"/>
    <col min="8" max="8" width="14.85546875" customWidth="1"/>
  </cols>
  <sheetData>
    <row r="1" spans="1:8" ht="15.75" x14ac:dyDescent="0.25">
      <c r="A1" s="41" t="s">
        <v>119</v>
      </c>
      <c r="B1" s="42"/>
      <c r="C1" s="42"/>
      <c r="D1" s="42"/>
      <c r="E1" s="42"/>
      <c r="F1" s="42"/>
      <c r="G1" s="42"/>
      <c r="H1" s="43"/>
    </row>
    <row r="2" spans="1:8" ht="26.25" customHeight="1" x14ac:dyDescent="0.25">
      <c r="A2" s="44" t="s">
        <v>0</v>
      </c>
      <c r="B2" s="44" t="s">
        <v>1</v>
      </c>
      <c r="C2" s="44" t="s">
        <v>2</v>
      </c>
      <c r="D2" s="46" t="s">
        <v>3</v>
      </c>
      <c r="E2" s="47"/>
      <c r="F2" s="48"/>
      <c r="G2" s="44" t="s">
        <v>7</v>
      </c>
      <c r="H2" s="44" t="s">
        <v>63</v>
      </c>
    </row>
    <row r="3" spans="1:8" x14ac:dyDescent="0.25">
      <c r="A3" s="45"/>
      <c r="B3" s="45"/>
      <c r="C3" s="45"/>
      <c r="D3" s="4" t="s">
        <v>4</v>
      </c>
      <c r="E3" s="4" t="s">
        <v>5</v>
      </c>
      <c r="F3" s="4" t="s">
        <v>6</v>
      </c>
      <c r="G3" s="45"/>
      <c r="H3" s="45"/>
    </row>
    <row r="4" spans="1:8" x14ac:dyDescent="0.25">
      <c r="A4" s="33" t="s">
        <v>64</v>
      </c>
      <c r="B4" s="34"/>
      <c r="C4" s="34"/>
      <c r="D4" s="34"/>
      <c r="E4" s="34"/>
      <c r="F4" s="34"/>
      <c r="G4" s="34"/>
      <c r="H4" s="35"/>
    </row>
    <row r="5" spans="1:8" ht="26.25" x14ac:dyDescent="0.25">
      <c r="A5" s="12" t="s">
        <v>73</v>
      </c>
      <c r="B5" s="13" t="s">
        <v>84</v>
      </c>
      <c r="C5" s="4">
        <v>200</v>
      </c>
      <c r="D5" s="1">
        <v>7.95</v>
      </c>
      <c r="E5" s="1">
        <v>11.29</v>
      </c>
      <c r="F5" s="1">
        <v>42.95</v>
      </c>
      <c r="G5" s="1">
        <v>294</v>
      </c>
      <c r="H5" s="4">
        <v>174</v>
      </c>
    </row>
    <row r="6" spans="1:8" x14ac:dyDescent="0.25">
      <c r="A6" s="13"/>
      <c r="B6" s="13" t="s">
        <v>39</v>
      </c>
      <c r="C6" s="4">
        <v>200</v>
      </c>
      <c r="D6" s="1">
        <v>6.4</v>
      </c>
      <c r="E6" s="1">
        <v>2.8</v>
      </c>
      <c r="F6" s="1">
        <v>29.2</v>
      </c>
      <c r="G6" s="1">
        <v>155.19999999999999</v>
      </c>
      <c r="H6" s="4">
        <v>379</v>
      </c>
    </row>
    <row r="7" spans="1:8" ht="18" customHeight="1" x14ac:dyDescent="0.25">
      <c r="A7" s="13"/>
      <c r="B7" s="13" t="s">
        <v>16</v>
      </c>
      <c r="C7" s="4">
        <v>40</v>
      </c>
      <c r="D7" s="1">
        <v>3.16</v>
      </c>
      <c r="E7" s="1">
        <v>0.8</v>
      </c>
      <c r="F7" s="1">
        <v>19.32</v>
      </c>
      <c r="G7" s="1">
        <v>93.52</v>
      </c>
      <c r="H7" s="4" t="s">
        <v>12</v>
      </c>
    </row>
    <row r="8" spans="1:8" x14ac:dyDescent="0.25">
      <c r="A8" s="13"/>
      <c r="B8" s="13" t="s">
        <v>78</v>
      </c>
      <c r="C8" s="4">
        <v>20</v>
      </c>
      <c r="D8" s="1">
        <v>9.2799999999999994</v>
      </c>
      <c r="E8" s="1">
        <v>5.9</v>
      </c>
      <c r="F8" s="1"/>
      <c r="G8" s="1">
        <v>71.66</v>
      </c>
      <c r="H8" s="4">
        <v>15</v>
      </c>
    </row>
    <row r="9" spans="1:8" x14ac:dyDescent="0.25">
      <c r="A9" s="13"/>
      <c r="B9" s="13"/>
      <c r="C9" s="4"/>
      <c r="D9" s="1"/>
      <c r="E9" s="1"/>
      <c r="F9" s="1"/>
      <c r="G9" s="1"/>
      <c r="H9" s="4"/>
    </row>
    <row r="10" spans="1:8" x14ac:dyDescent="0.25">
      <c r="A10" s="12" t="s">
        <v>8</v>
      </c>
      <c r="B10" s="13"/>
      <c r="C10" s="1"/>
      <c r="D10" s="4">
        <f>D5+D6+D7+D8+D9</f>
        <v>26.79</v>
      </c>
      <c r="E10" s="4">
        <f>E5+E6+E7+E8+E9</f>
        <v>20.79</v>
      </c>
      <c r="F10" s="4">
        <f>F5+F6+F7+F9</f>
        <v>91.47</v>
      </c>
      <c r="G10" s="4">
        <f>G5+G6+G7+G8+G9</f>
        <v>614.38</v>
      </c>
      <c r="H10" s="4"/>
    </row>
    <row r="11" spans="1:8" x14ac:dyDescent="0.25">
      <c r="A11" s="12" t="s">
        <v>41</v>
      </c>
      <c r="B11" s="13" t="s">
        <v>87</v>
      </c>
      <c r="C11" s="4">
        <v>100</v>
      </c>
      <c r="D11" s="3">
        <v>2.98</v>
      </c>
      <c r="E11" s="3">
        <v>5.19</v>
      </c>
      <c r="F11" s="3">
        <v>6.25</v>
      </c>
      <c r="G11" s="3">
        <v>83.6</v>
      </c>
      <c r="H11" s="5">
        <v>10</v>
      </c>
    </row>
    <row r="12" spans="1:8" ht="30" customHeight="1" x14ac:dyDescent="0.25">
      <c r="A12" s="13"/>
      <c r="B12" s="13" t="s">
        <v>83</v>
      </c>
      <c r="C12" s="4" t="s">
        <v>32</v>
      </c>
      <c r="D12" s="1">
        <v>14.67</v>
      </c>
      <c r="E12" s="1">
        <v>13.18</v>
      </c>
      <c r="F12" s="1">
        <v>24.66</v>
      </c>
      <c r="G12" s="1">
        <v>202.15</v>
      </c>
      <c r="H12" s="4">
        <v>111</v>
      </c>
    </row>
    <row r="13" spans="1:8" x14ac:dyDescent="0.25">
      <c r="A13" s="13"/>
      <c r="B13" s="13" t="s">
        <v>85</v>
      </c>
      <c r="C13" s="4">
        <v>150</v>
      </c>
      <c r="D13" s="3">
        <v>8.93</v>
      </c>
      <c r="E13" s="3">
        <v>6.5</v>
      </c>
      <c r="F13" s="3">
        <v>39.840000000000003</v>
      </c>
      <c r="G13" s="3">
        <v>231.86</v>
      </c>
      <c r="H13" s="5">
        <v>302</v>
      </c>
    </row>
    <row r="14" spans="1:8" x14ac:dyDescent="0.25">
      <c r="A14" s="13"/>
      <c r="B14" s="13" t="s">
        <v>31</v>
      </c>
      <c r="C14" s="4">
        <v>80</v>
      </c>
      <c r="D14" s="3">
        <v>18</v>
      </c>
      <c r="E14" s="3">
        <v>17.600000000000001</v>
      </c>
      <c r="F14" s="3">
        <v>36.67</v>
      </c>
      <c r="G14" s="3">
        <v>210.11</v>
      </c>
      <c r="H14" s="5">
        <v>267</v>
      </c>
    </row>
    <row r="15" spans="1:8" x14ac:dyDescent="0.25">
      <c r="A15" s="13"/>
      <c r="B15" s="13" t="s">
        <v>34</v>
      </c>
      <c r="C15" s="4">
        <v>200</v>
      </c>
      <c r="D15" s="3">
        <v>1.1599999999999999</v>
      </c>
      <c r="E15" s="3">
        <v>0.6</v>
      </c>
      <c r="F15" s="3">
        <v>47.26</v>
      </c>
      <c r="G15" s="3">
        <v>196.38</v>
      </c>
      <c r="H15" s="5">
        <v>349</v>
      </c>
    </row>
    <row r="16" spans="1:8" x14ac:dyDescent="0.25">
      <c r="A16" s="13"/>
      <c r="B16" s="13" t="s">
        <v>16</v>
      </c>
      <c r="C16" s="4">
        <v>80</v>
      </c>
      <c r="D16" s="1">
        <v>6.32</v>
      </c>
      <c r="E16" s="1">
        <v>0.8</v>
      </c>
      <c r="F16" s="1">
        <v>38.64</v>
      </c>
      <c r="G16" s="1">
        <v>187.04</v>
      </c>
      <c r="H16" s="4" t="s">
        <v>12</v>
      </c>
    </row>
    <row r="17" spans="1:8" x14ac:dyDescent="0.25">
      <c r="A17" s="12" t="s">
        <v>9</v>
      </c>
      <c r="B17" s="3"/>
      <c r="C17" s="1"/>
      <c r="D17" s="4">
        <f>SUM(D11:D16)</f>
        <v>52.059999999999995</v>
      </c>
      <c r="E17" s="4">
        <f>SUM(E11:E16)</f>
        <v>43.87</v>
      </c>
      <c r="F17" s="4">
        <f>SUM(F11:F16)</f>
        <v>193.32</v>
      </c>
      <c r="G17" s="4">
        <f>SUM(G11:G16)</f>
        <v>1111.1400000000001</v>
      </c>
      <c r="H17" s="4"/>
    </row>
    <row r="18" spans="1:8" ht="0.75" customHeight="1" x14ac:dyDescent="0.25">
      <c r="A18" s="12" t="s">
        <v>40</v>
      </c>
      <c r="B18" s="3"/>
      <c r="C18" s="1"/>
      <c r="D18" s="4"/>
      <c r="E18" s="4"/>
      <c r="F18" s="4"/>
      <c r="G18" s="4"/>
      <c r="H18" s="1"/>
    </row>
    <row r="19" spans="1:8" hidden="1" x14ac:dyDescent="0.25">
      <c r="A19" s="12"/>
      <c r="B19" s="3" t="s">
        <v>51</v>
      </c>
      <c r="C19" s="4">
        <v>200</v>
      </c>
      <c r="D19" s="1"/>
      <c r="E19" s="1"/>
      <c r="F19" s="1"/>
      <c r="G19" s="1"/>
      <c r="H19" s="1"/>
    </row>
    <row r="20" spans="1:8" hidden="1" x14ac:dyDescent="0.25">
      <c r="A20" s="12"/>
      <c r="B20" s="3" t="s">
        <v>43</v>
      </c>
      <c r="C20" s="4">
        <v>100</v>
      </c>
      <c r="D20" s="1"/>
      <c r="E20" s="1"/>
      <c r="F20" s="1"/>
      <c r="G20" s="1"/>
      <c r="H20" s="1"/>
    </row>
    <row r="21" spans="1:8" hidden="1" x14ac:dyDescent="0.25">
      <c r="A21" s="12" t="s">
        <v>44</v>
      </c>
      <c r="B21" s="3"/>
      <c r="C21" s="1"/>
      <c r="D21" s="4"/>
      <c r="E21" s="4"/>
      <c r="F21" s="4"/>
      <c r="G21" s="4"/>
      <c r="H21" s="4"/>
    </row>
    <row r="22" spans="1:8" ht="17.25" customHeight="1" x14ac:dyDescent="0.25">
      <c r="A22" s="12" t="s">
        <v>10</v>
      </c>
      <c r="B22" s="3"/>
      <c r="C22" s="1"/>
      <c r="D22" s="4">
        <f>D10+D17+D21</f>
        <v>78.849999999999994</v>
      </c>
      <c r="E22" s="4">
        <f>E10+E17+E21</f>
        <v>64.66</v>
      </c>
      <c r="F22" s="4">
        <f>F10+F17+F21</f>
        <v>284.78999999999996</v>
      </c>
      <c r="G22" s="4">
        <f>G10+G17+G21</f>
        <v>1725.52</v>
      </c>
      <c r="H22" s="1"/>
    </row>
    <row r="23" spans="1:8" x14ac:dyDescent="0.25">
      <c r="A23" s="33" t="s">
        <v>65</v>
      </c>
      <c r="B23" s="34"/>
      <c r="C23" s="34"/>
      <c r="D23" s="34"/>
      <c r="E23" s="34"/>
      <c r="F23" s="34"/>
      <c r="G23" s="34"/>
      <c r="H23" s="35"/>
    </row>
    <row r="24" spans="1:8" x14ac:dyDescent="0.25">
      <c r="A24" s="12" t="s">
        <v>73</v>
      </c>
      <c r="B24" s="17" t="s">
        <v>88</v>
      </c>
      <c r="C24" s="4">
        <v>150</v>
      </c>
      <c r="D24" s="3">
        <v>12.22</v>
      </c>
      <c r="E24" s="3">
        <v>15.6</v>
      </c>
      <c r="F24" s="3">
        <v>19.09</v>
      </c>
      <c r="G24" s="3">
        <v>328</v>
      </c>
      <c r="H24" s="5">
        <v>7022</v>
      </c>
    </row>
    <row r="25" spans="1:8" x14ac:dyDescent="0.25">
      <c r="A25" s="13"/>
      <c r="B25" s="17" t="s">
        <v>13</v>
      </c>
      <c r="C25" s="4">
        <v>200</v>
      </c>
      <c r="D25" s="1">
        <v>6.56</v>
      </c>
      <c r="E25" s="1">
        <v>1.34</v>
      </c>
      <c r="F25" s="1">
        <v>26</v>
      </c>
      <c r="G25" s="1">
        <v>125.11</v>
      </c>
      <c r="H25" s="4">
        <v>382</v>
      </c>
    </row>
    <row r="26" spans="1:8" x14ac:dyDescent="0.25">
      <c r="A26" s="13"/>
      <c r="B26" s="17" t="s">
        <v>79</v>
      </c>
      <c r="C26" s="4">
        <v>10</v>
      </c>
      <c r="D26" s="3">
        <v>0.2</v>
      </c>
      <c r="E26" s="3">
        <v>7.2</v>
      </c>
      <c r="F26" s="3">
        <v>0.13</v>
      </c>
      <c r="G26" s="3">
        <v>65.72</v>
      </c>
      <c r="H26" s="5">
        <v>14</v>
      </c>
    </row>
    <row r="27" spans="1:8" x14ac:dyDescent="0.25">
      <c r="A27" s="13"/>
      <c r="B27" s="17" t="s">
        <v>16</v>
      </c>
      <c r="C27" s="4">
        <v>40</v>
      </c>
      <c r="D27" s="1">
        <v>3.16</v>
      </c>
      <c r="E27" s="1">
        <v>0.8</v>
      </c>
      <c r="F27" s="1">
        <v>19.32</v>
      </c>
      <c r="G27" s="1">
        <v>93.52</v>
      </c>
      <c r="H27" s="4" t="s">
        <v>12</v>
      </c>
    </row>
    <row r="28" spans="1:8" x14ac:dyDescent="0.25">
      <c r="A28" s="13"/>
      <c r="B28" s="13"/>
      <c r="C28" s="4"/>
      <c r="D28" s="3"/>
      <c r="E28" s="3"/>
      <c r="F28" s="3"/>
      <c r="G28" s="3"/>
      <c r="H28" s="5"/>
    </row>
    <row r="29" spans="1:8" x14ac:dyDescent="0.25">
      <c r="A29" s="12" t="s">
        <v>8</v>
      </c>
      <c r="B29" s="17"/>
      <c r="C29" s="1"/>
      <c r="D29" s="5">
        <f>D24+D25+D26+D27+D28</f>
        <v>22.14</v>
      </c>
      <c r="E29" s="5">
        <f>E24+E25+E26+E27+E28</f>
        <v>24.94</v>
      </c>
      <c r="F29" s="5">
        <f>F24+F25+F26+F27+F28</f>
        <v>64.540000000000006</v>
      </c>
      <c r="G29" s="5">
        <f>G24+G25+G26+G27+G28</f>
        <v>612.35</v>
      </c>
      <c r="H29" s="5"/>
    </row>
    <row r="30" spans="1:8" x14ac:dyDescent="0.25">
      <c r="A30" s="12" t="s">
        <v>59</v>
      </c>
      <c r="B30" s="17" t="s">
        <v>89</v>
      </c>
      <c r="C30" s="4">
        <v>100</v>
      </c>
      <c r="D30" s="3">
        <v>2.88</v>
      </c>
      <c r="E30" s="3">
        <v>6.18</v>
      </c>
      <c r="F30" s="3">
        <v>8.0399999999999991</v>
      </c>
      <c r="G30" s="3">
        <v>99.3</v>
      </c>
      <c r="H30" s="5">
        <v>12</v>
      </c>
    </row>
    <row r="31" spans="1:8" ht="26.25" x14ac:dyDescent="0.25">
      <c r="A31" s="13"/>
      <c r="B31" s="17" t="s">
        <v>19</v>
      </c>
      <c r="C31" s="4" t="s">
        <v>17</v>
      </c>
      <c r="D31" s="3">
        <v>2.16</v>
      </c>
      <c r="E31" s="3">
        <v>11.76</v>
      </c>
      <c r="F31" s="3">
        <v>14.1</v>
      </c>
      <c r="G31" s="3">
        <v>118.08</v>
      </c>
      <c r="H31" s="5">
        <v>82</v>
      </c>
    </row>
    <row r="32" spans="1:8" ht="18" customHeight="1" x14ac:dyDescent="0.25">
      <c r="A32" s="13"/>
      <c r="B32" s="17" t="s">
        <v>90</v>
      </c>
      <c r="C32" s="4">
        <v>220</v>
      </c>
      <c r="D32" s="1">
        <v>34.61</v>
      </c>
      <c r="E32" s="1">
        <v>12.33</v>
      </c>
      <c r="F32" s="1">
        <v>40.200000000000003</v>
      </c>
      <c r="G32" s="1">
        <v>343.5</v>
      </c>
      <c r="H32" s="4">
        <v>291</v>
      </c>
    </row>
    <row r="33" spans="1:8" x14ac:dyDescent="0.25">
      <c r="A33" s="13"/>
      <c r="B33" s="17" t="s">
        <v>20</v>
      </c>
      <c r="C33" s="4" t="s">
        <v>21</v>
      </c>
      <c r="D33" s="3">
        <v>0.13</v>
      </c>
      <c r="E33" s="3">
        <v>0.04</v>
      </c>
      <c r="F33" s="3">
        <v>15.2</v>
      </c>
      <c r="G33" s="3">
        <v>62</v>
      </c>
      <c r="H33" s="5">
        <v>377</v>
      </c>
    </row>
    <row r="34" spans="1:8" x14ac:dyDescent="0.25">
      <c r="A34" s="13"/>
      <c r="B34" s="17" t="s">
        <v>16</v>
      </c>
      <c r="C34" s="4">
        <v>80</v>
      </c>
      <c r="D34" s="1">
        <v>6.32</v>
      </c>
      <c r="E34" s="1">
        <v>0.8</v>
      </c>
      <c r="F34" s="1">
        <v>38.64</v>
      </c>
      <c r="G34" s="1">
        <v>187.04</v>
      </c>
      <c r="H34" s="4" t="s">
        <v>12</v>
      </c>
    </row>
    <row r="35" spans="1:8" ht="14.25" customHeight="1" x14ac:dyDescent="0.25">
      <c r="A35" s="12" t="s">
        <v>9</v>
      </c>
      <c r="B35" s="17"/>
      <c r="C35" s="1"/>
      <c r="D35" s="5">
        <f>SUM(D30:D34)</f>
        <v>46.1</v>
      </c>
      <c r="E35" s="5">
        <f>SUM(E30:E34)</f>
        <v>31.109999999999996</v>
      </c>
      <c r="F35" s="5">
        <f>SUM(F30:F34)</f>
        <v>116.18</v>
      </c>
      <c r="G35" s="5">
        <f>SUM(G30:G34)</f>
        <v>809.92</v>
      </c>
      <c r="H35" s="5"/>
    </row>
    <row r="36" spans="1:8" hidden="1" x14ac:dyDescent="0.25">
      <c r="A36" s="12" t="s">
        <v>40</v>
      </c>
      <c r="B36" s="3" t="s">
        <v>52</v>
      </c>
      <c r="C36" s="4">
        <v>200</v>
      </c>
      <c r="D36" s="1"/>
      <c r="E36" s="1"/>
      <c r="F36" s="1"/>
      <c r="G36" s="1"/>
      <c r="H36" s="4"/>
    </row>
    <row r="37" spans="1:8" hidden="1" x14ac:dyDescent="0.25">
      <c r="A37" s="12"/>
      <c r="B37" s="3" t="s">
        <v>45</v>
      </c>
      <c r="C37" s="4">
        <v>100</v>
      </c>
      <c r="D37" s="3"/>
      <c r="E37" s="3"/>
      <c r="F37" s="3"/>
      <c r="G37" s="3"/>
      <c r="H37" s="5"/>
    </row>
    <row r="38" spans="1:8" hidden="1" x14ac:dyDescent="0.25">
      <c r="A38" s="12" t="s">
        <v>44</v>
      </c>
      <c r="B38" s="3"/>
      <c r="C38" s="1"/>
      <c r="D38" s="5"/>
      <c r="E38" s="5"/>
      <c r="F38" s="5"/>
      <c r="G38" s="5"/>
      <c r="H38" s="5"/>
    </row>
    <row r="39" spans="1:8" ht="14.25" customHeight="1" x14ac:dyDescent="0.25">
      <c r="A39" s="12" t="s">
        <v>10</v>
      </c>
      <c r="B39" s="3"/>
      <c r="C39" s="1"/>
      <c r="D39" s="5">
        <f>D29+D35+D38</f>
        <v>68.240000000000009</v>
      </c>
      <c r="E39" s="5">
        <f>E29+E35+E38</f>
        <v>56.05</v>
      </c>
      <c r="F39" s="5">
        <f>F29+F35+F38</f>
        <v>180.72000000000003</v>
      </c>
      <c r="G39" s="5">
        <f>G29+G35+G38</f>
        <v>1422.27</v>
      </c>
      <c r="H39" s="5"/>
    </row>
    <row r="40" spans="1:8" x14ac:dyDescent="0.25">
      <c r="A40" s="36" t="s">
        <v>66</v>
      </c>
      <c r="B40" s="37"/>
      <c r="C40" s="37"/>
      <c r="D40" s="37"/>
      <c r="E40" s="37"/>
      <c r="F40" s="37"/>
      <c r="G40" s="37"/>
      <c r="H40" s="38"/>
    </row>
    <row r="41" spans="1:8" x14ac:dyDescent="0.25">
      <c r="A41" s="12" t="s">
        <v>73</v>
      </c>
      <c r="B41" s="13" t="s">
        <v>91</v>
      </c>
      <c r="C41" s="4">
        <v>200</v>
      </c>
      <c r="D41" s="3">
        <v>6.2</v>
      </c>
      <c r="E41" s="3">
        <v>8.0500000000000007</v>
      </c>
      <c r="F41" s="3">
        <v>31.09</v>
      </c>
      <c r="G41" s="3">
        <v>222.02</v>
      </c>
      <c r="H41" s="5">
        <v>48</v>
      </c>
    </row>
    <row r="42" spans="1:8" x14ac:dyDescent="0.25">
      <c r="A42" s="13"/>
      <c r="B42" s="13" t="s">
        <v>39</v>
      </c>
      <c r="C42" s="4">
        <v>200</v>
      </c>
      <c r="D42" s="1">
        <v>2.79</v>
      </c>
      <c r="E42" s="1">
        <v>3.19</v>
      </c>
      <c r="F42" s="1">
        <v>19.71</v>
      </c>
      <c r="G42" s="1">
        <v>118.69</v>
      </c>
      <c r="H42" s="4">
        <v>57</v>
      </c>
    </row>
    <row r="43" spans="1:8" x14ac:dyDescent="0.25">
      <c r="A43" s="13"/>
      <c r="B43" s="13" t="s">
        <v>16</v>
      </c>
      <c r="C43" s="4">
        <v>40</v>
      </c>
      <c r="D43" s="1">
        <v>3.16</v>
      </c>
      <c r="E43" s="1">
        <v>0.8</v>
      </c>
      <c r="F43" s="1">
        <v>19.32</v>
      </c>
      <c r="G43" s="1">
        <v>93.52</v>
      </c>
      <c r="H43" s="4" t="s">
        <v>12</v>
      </c>
    </row>
    <row r="44" spans="1:8" x14ac:dyDescent="0.25">
      <c r="A44" s="13"/>
      <c r="B44" s="13" t="s">
        <v>80</v>
      </c>
      <c r="C44" s="4">
        <v>20</v>
      </c>
      <c r="D44" s="1">
        <v>9.2799999999999994</v>
      </c>
      <c r="E44" s="1">
        <v>5.9</v>
      </c>
      <c r="F44" s="1"/>
      <c r="G44" s="1">
        <v>71.66</v>
      </c>
      <c r="H44" s="4">
        <v>15</v>
      </c>
    </row>
    <row r="45" spans="1:8" x14ac:dyDescent="0.25">
      <c r="A45" s="13"/>
      <c r="B45" s="13"/>
      <c r="C45" s="4"/>
      <c r="D45" s="3"/>
      <c r="E45" s="3"/>
      <c r="F45" s="3"/>
      <c r="G45" s="3"/>
      <c r="H45" s="5"/>
    </row>
    <row r="46" spans="1:8" x14ac:dyDescent="0.25">
      <c r="A46" s="12" t="s">
        <v>8</v>
      </c>
      <c r="B46" s="13"/>
      <c r="C46" s="1"/>
      <c r="D46" s="5">
        <f>D41+D42+D43+D44+D45</f>
        <v>21.43</v>
      </c>
      <c r="E46" s="5">
        <f>E41+E42+E43+E44+E45</f>
        <v>17.940000000000001</v>
      </c>
      <c r="F46" s="5">
        <f>F41+F42+F43+F44+F45</f>
        <v>70.12</v>
      </c>
      <c r="G46" s="5">
        <f>G41+G42+G43+G44+G45</f>
        <v>505.89</v>
      </c>
      <c r="H46" s="5"/>
    </row>
    <row r="47" spans="1:8" x14ac:dyDescent="0.25">
      <c r="A47" s="12"/>
      <c r="B47" s="13" t="s">
        <v>92</v>
      </c>
      <c r="C47" s="4">
        <v>100</v>
      </c>
      <c r="D47" s="1">
        <v>1.66</v>
      </c>
      <c r="E47" s="1">
        <v>4.18</v>
      </c>
      <c r="F47" s="1">
        <v>8.19</v>
      </c>
      <c r="G47" s="1">
        <v>77.099999999999994</v>
      </c>
      <c r="H47" s="4">
        <v>34</v>
      </c>
    </row>
    <row r="48" spans="1:8" x14ac:dyDescent="0.25">
      <c r="A48" s="12" t="s">
        <v>41</v>
      </c>
      <c r="B48" s="18" t="s">
        <v>93</v>
      </c>
      <c r="C48" s="6" t="s">
        <v>32</v>
      </c>
      <c r="D48" s="7">
        <v>8.6</v>
      </c>
      <c r="E48" s="7">
        <v>8.4</v>
      </c>
      <c r="F48" s="7">
        <v>14.33</v>
      </c>
      <c r="G48" s="7">
        <v>164.25</v>
      </c>
      <c r="H48" s="8">
        <v>87</v>
      </c>
    </row>
    <row r="49" spans="1:8" x14ac:dyDescent="0.25">
      <c r="A49" s="13"/>
      <c r="B49" s="18" t="s">
        <v>35</v>
      </c>
      <c r="C49" s="6">
        <v>230</v>
      </c>
      <c r="D49" s="7">
        <v>41</v>
      </c>
      <c r="E49" s="7">
        <v>24.62</v>
      </c>
      <c r="F49" s="7">
        <v>18.27</v>
      </c>
      <c r="G49" s="7">
        <v>377.47</v>
      </c>
      <c r="H49" s="8">
        <v>259</v>
      </c>
    </row>
    <row r="50" spans="1:8" x14ac:dyDescent="0.25">
      <c r="A50" s="13"/>
      <c r="B50" s="13" t="s">
        <v>24</v>
      </c>
      <c r="C50" s="4">
        <v>200</v>
      </c>
      <c r="D50" s="3">
        <v>0.68</v>
      </c>
      <c r="E50" s="3">
        <v>0.56000000000000005</v>
      </c>
      <c r="F50" s="3">
        <v>20.76</v>
      </c>
      <c r="G50" s="3">
        <v>88.2</v>
      </c>
      <c r="H50" s="5">
        <v>388</v>
      </c>
    </row>
    <row r="51" spans="1:8" x14ac:dyDescent="0.25">
      <c r="A51" s="13"/>
      <c r="B51" s="13" t="s">
        <v>16</v>
      </c>
      <c r="C51" s="4">
        <v>80</v>
      </c>
      <c r="D51" s="1">
        <v>6.32</v>
      </c>
      <c r="E51" s="1">
        <v>0.8</v>
      </c>
      <c r="F51" s="1">
        <v>38.64</v>
      </c>
      <c r="G51" s="1">
        <v>187.04</v>
      </c>
      <c r="H51" s="4" t="s">
        <v>12</v>
      </c>
    </row>
    <row r="52" spans="1:8" x14ac:dyDescent="0.25">
      <c r="A52" s="12" t="s">
        <v>9</v>
      </c>
      <c r="B52" s="3"/>
      <c r="C52" s="1"/>
      <c r="D52" s="5">
        <f>SUM(D48:D51)</f>
        <v>56.6</v>
      </c>
      <c r="E52" s="5">
        <f>SUM(E48:E51)</f>
        <v>34.380000000000003</v>
      </c>
      <c r="F52" s="5">
        <f>SUM(F48:F51)</f>
        <v>92</v>
      </c>
      <c r="G52" s="5">
        <f>SUM(G48:G51)</f>
        <v>816.96</v>
      </c>
      <c r="H52" s="3"/>
    </row>
    <row r="53" spans="1:8" ht="0.75" customHeight="1" x14ac:dyDescent="0.25">
      <c r="A53" s="12" t="s">
        <v>40</v>
      </c>
      <c r="B53" s="3" t="s">
        <v>53</v>
      </c>
      <c r="C53" s="4">
        <v>200</v>
      </c>
      <c r="D53" s="1"/>
      <c r="E53" s="1"/>
      <c r="F53" s="1"/>
      <c r="G53" s="1"/>
      <c r="H53" s="1"/>
    </row>
    <row r="54" spans="1:8" hidden="1" x14ac:dyDescent="0.25">
      <c r="A54" s="12"/>
      <c r="B54" s="3" t="s">
        <v>47</v>
      </c>
      <c r="C54" s="4">
        <v>100</v>
      </c>
      <c r="D54" s="3"/>
      <c r="E54" s="3"/>
      <c r="F54" s="3"/>
      <c r="G54" s="3"/>
      <c r="H54" s="3"/>
    </row>
    <row r="55" spans="1:8" hidden="1" x14ac:dyDescent="0.25">
      <c r="A55" s="14" t="s">
        <v>44</v>
      </c>
      <c r="B55" s="3"/>
      <c r="C55" s="1"/>
      <c r="D55" s="5"/>
      <c r="E55" s="5"/>
      <c r="F55" s="5"/>
      <c r="G55" s="5"/>
      <c r="H55" s="3"/>
    </row>
    <row r="56" spans="1:8" ht="15.75" customHeight="1" x14ac:dyDescent="0.25">
      <c r="A56" s="12" t="s">
        <v>10</v>
      </c>
      <c r="B56" s="3"/>
      <c r="C56" s="1"/>
      <c r="D56" s="5">
        <f>D46+D52+D55</f>
        <v>78.03</v>
      </c>
      <c r="E56" s="5">
        <f>E46+E52+E55</f>
        <v>52.320000000000007</v>
      </c>
      <c r="F56" s="5">
        <f>F46+F52+F55</f>
        <v>162.12</v>
      </c>
      <c r="G56" s="5">
        <f>G46+G52+G55</f>
        <v>1322.85</v>
      </c>
      <c r="H56" s="3"/>
    </row>
    <row r="57" spans="1:8" x14ac:dyDescent="0.25">
      <c r="A57" s="33" t="s">
        <v>67</v>
      </c>
      <c r="B57" s="34"/>
      <c r="C57" s="34"/>
      <c r="D57" s="34"/>
      <c r="E57" s="34"/>
      <c r="F57" s="34"/>
      <c r="G57" s="34"/>
      <c r="H57" s="35"/>
    </row>
    <row r="58" spans="1:8" x14ac:dyDescent="0.25">
      <c r="A58" s="12" t="s">
        <v>73</v>
      </c>
      <c r="B58" s="13" t="s">
        <v>94</v>
      </c>
      <c r="C58" s="4">
        <v>200</v>
      </c>
      <c r="D58" s="3">
        <v>3.4</v>
      </c>
      <c r="E58" s="3">
        <v>9.3000000000000007</v>
      </c>
      <c r="F58" s="3">
        <v>31.1</v>
      </c>
      <c r="G58" s="3">
        <v>183.4</v>
      </c>
      <c r="H58" s="5">
        <v>175</v>
      </c>
    </row>
    <row r="59" spans="1:8" x14ac:dyDescent="0.25">
      <c r="A59" s="3"/>
      <c r="B59" s="13" t="s">
        <v>95</v>
      </c>
      <c r="C59" s="4">
        <v>200</v>
      </c>
      <c r="D59" s="1">
        <v>1</v>
      </c>
      <c r="E59" s="1"/>
      <c r="F59" s="1">
        <v>25.4</v>
      </c>
      <c r="G59" s="1">
        <v>105.6</v>
      </c>
      <c r="H59" s="4">
        <v>389</v>
      </c>
    </row>
    <row r="60" spans="1:8" x14ac:dyDescent="0.25">
      <c r="A60" s="3"/>
      <c r="B60" s="13" t="s">
        <v>16</v>
      </c>
      <c r="C60" s="4">
        <v>40</v>
      </c>
      <c r="D60" s="1">
        <v>3.16</v>
      </c>
      <c r="E60" s="1">
        <v>0.8</v>
      </c>
      <c r="F60" s="1">
        <v>19.32</v>
      </c>
      <c r="G60" s="1">
        <v>93.52</v>
      </c>
      <c r="H60" s="4" t="s">
        <v>12</v>
      </c>
    </row>
    <row r="61" spans="1:8" x14ac:dyDescent="0.25">
      <c r="A61" s="3"/>
      <c r="B61" s="13" t="s">
        <v>79</v>
      </c>
      <c r="C61" s="4">
        <v>10</v>
      </c>
      <c r="D61" s="3">
        <v>0.2</v>
      </c>
      <c r="E61" s="3">
        <v>7.2</v>
      </c>
      <c r="F61" s="3">
        <v>0.13</v>
      </c>
      <c r="G61" s="3">
        <v>65.72</v>
      </c>
      <c r="H61" s="5">
        <v>14</v>
      </c>
    </row>
    <row r="62" spans="1:8" x14ac:dyDescent="0.25">
      <c r="A62" s="3"/>
      <c r="B62" s="13"/>
      <c r="C62" s="4">
        <v>100</v>
      </c>
      <c r="D62" s="3"/>
      <c r="E62" s="3"/>
      <c r="F62" s="3"/>
      <c r="G62" s="3"/>
      <c r="H62" s="5"/>
    </row>
    <row r="63" spans="1:8" x14ac:dyDescent="0.25">
      <c r="A63" s="12" t="s">
        <v>8</v>
      </c>
      <c r="B63" s="13"/>
      <c r="C63" s="1"/>
      <c r="D63" s="5">
        <f>D58+D59+D60+D61+D62</f>
        <v>7.7600000000000007</v>
      </c>
      <c r="E63" s="5">
        <f>E58+E59+E60+E61+E62</f>
        <v>17.3</v>
      </c>
      <c r="F63" s="5">
        <f>F58+F59+F60+F61+F62</f>
        <v>75.949999999999989</v>
      </c>
      <c r="G63" s="5">
        <f>G58+G59+G60+G61+G62</f>
        <v>448.24</v>
      </c>
      <c r="H63" s="5"/>
    </row>
    <row r="64" spans="1:8" x14ac:dyDescent="0.25">
      <c r="A64" s="12" t="s">
        <v>41</v>
      </c>
      <c r="B64" s="13" t="s">
        <v>29</v>
      </c>
      <c r="C64" s="4">
        <v>100</v>
      </c>
      <c r="D64" s="3">
        <v>1.62</v>
      </c>
      <c r="E64" s="3">
        <v>12.4</v>
      </c>
      <c r="F64" s="3">
        <v>8.9</v>
      </c>
      <c r="G64" s="3">
        <v>97.88</v>
      </c>
      <c r="H64" s="5">
        <v>67</v>
      </c>
    </row>
    <row r="65" spans="1:8" x14ac:dyDescent="0.25">
      <c r="A65" s="13"/>
      <c r="B65" s="13" t="s">
        <v>22</v>
      </c>
      <c r="C65" s="4">
        <v>250</v>
      </c>
      <c r="D65" s="3">
        <v>7.5</v>
      </c>
      <c r="E65" s="3">
        <v>7</v>
      </c>
      <c r="F65" s="3">
        <v>11.16</v>
      </c>
      <c r="G65" s="3">
        <v>128.25</v>
      </c>
      <c r="H65" s="5">
        <v>119</v>
      </c>
    </row>
    <row r="66" spans="1:8" x14ac:dyDescent="0.25">
      <c r="A66" s="13"/>
      <c r="B66" s="13" t="s">
        <v>28</v>
      </c>
      <c r="C66" s="4">
        <v>200</v>
      </c>
      <c r="D66" s="3">
        <v>4.16</v>
      </c>
      <c r="E66" s="3">
        <v>3.1</v>
      </c>
      <c r="F66" s="3">
        <v>25.5</v>
      </c>
      <c r="G66" s="3">
        <v>146.30000000000001</v>
      </c>
      <c r="H66" s="5">
        <v>312</v>
      </c>
    </row>
    <row r="67" spans="1:8" ht="26.25" x14ac:dyDescent="0.25">
      <c r="A67" s="13"/>
      <c r="B67" s="13" t="s">
        <v>76</v>
      </c>
      <c r="C67" s="5">
        <v>80</v>
      </c>
      <c r="D67" s="3">
        <v>24</v>
      </c>
      <c r="E67" s="3">
        <v>4.13</v>
      </c>
      <c r="F67" s="3">
        <v>1.5</v>
      </c>
      <c r="G67" s="3">
        <v>80.930000000000007</v>
      </c>
      <c r="H67" s="5">
        <v>229</v>
      </c>
    </row>
    <row r="68" spans="1:8" x14ac:dyDescent="0.25">
      <c r="A68" s="13"/>
      <c r="B68" s="13" t="s">
        <v>23</v>
      </c>
      <c r="C68" s="4">
        <v>200</v>
      </c>
      <c r="D68" s="3">
        <v>1.3</v>
      </c>
      <c r="E68" s="3">
        <v>0.16</v>
      </c>
      <c r="F68" s="3">
        <v>44.68</v>
      </c>
      <c r="G68" s="3">
        <v>184.64</v>
      </c>
      <c r="H68" s="5">
        <v>348</v>
      </c>
    </row>
    <row r="69" spans="1:8" x14ac:dyDescent="0.25">
      <c r="A69" s="13"/>
      <c r="B69" s="13" t="s">
        <v>16</v>
      </c>
      <c r="C69" s="4">
        <v>80</v>
      </c>
      <c r="D69" s="1">
        <v>6.32</v>
      </c>
      <c r="E69" s="1">
        <v>0.8</v>
      </c>
      <c r="F69" s="1">
        <v>38.64</v>
      </c>
      <c r="G69" s="1">
        <v>187.04</v>
      </c>
      <c r="H69" s="4" t="s">
        <v>12</v>
      </c>
    </row>
    <row r="70" spans="1:8" x14ac:dyDescent="0.25">
      <c r="A70" s="12" t="s">
        <v>9</v>
      </c>
      <c r="B70" s="3"/>
      <c r="C70" s="1"/>
      <c r="D70" s="5">
        <f>SUM(D64:D69)</f>
        <v>44.9</v>
      </c>
      <c r="E70" s="5">
        <f>SUM(E64:E69)</f>
        <v>27.59</v>
      </c>
      <c r="F70" s="5">
        <f>SUM(F64:F69)</f>
        <v>130.38</v>
      </c>
      <c r="G70" s="5">
        <f>SUM(G64:G69)</f>
        <v>825.04</v>
      </c>
      <c r="H70" s="5"/>
    </row>
    <row r="71" spans="1:8" ht="13.5" hidden="1" customHeight="1" x14ac:dyDescent="0.25">
      <c r="A71" s="12" t="s">
        <v>40</v>
      </c>
      <c r="B71" s="3" t="s">
        <v>54</v>
      </c>
      <c r="C71" s="4">
        <v>200</v>
      </c>
      <c r="D71" s="1"/>
      <c r="E71" s="1"/>
      <c r="F71" s="1"/>
      <c r="G71" s="1"/>
      <c r="H71" s="1"/>
    </row>
    <row r="72" spans="1:8" hidden="1" x14ac:dyDescent="0.25">
      <c r="A72" s="5"/>
      <c r="B72" s="3" t="s">
        <v>48</v>
      </c>
      <c r="C72" s="4">
        <v>100</v>
      </c>
      <c r="D72" s="3"/>
      <c r="E72" s="3"/>
      <c r="F72" s="3"/>
      <c r="G72" s="3"/>
      <c r="H72" s="3"/>
    </row>
    <row r="73" spans="1:8" hidden="1" x14ac:dyDescent="0.25">
      <c r="A73" s="14" t="s">
        <v>44</v>
      </c>
      <c r="B73" s="3"/>
      <c r="C73" s="1"/>
      <c r="D73" s="5"/>
      <c r="E73" s="5"/>
      <c r="F73" s="5"/>
      <c r="G73" s="5"/>
      <c r="H73" s="3"/>
    </row>
    <row r="74" spans="1:8" ht="13.5" customHeight="1" x14ac:dyDescent="0.25">
      <c r="A74" s="12" t="s">
        <v>10</v>
      </c>
      <c r="B74" s="3"/>
      <c r="C74" s="1"/>
      <c r="D74" s="5">
        <f>D63+D70+D73</f>
        <v>52.66</v>
      </c>
      <c r="E74" s="5">
        <f>E63+E70+E73</f>
        <v>44.89</v>
      </c>
      <c r="F74" s="5">
        <f>F63+F70+F73</f>
        <v>206.32999999999998</v>
      </c>
      <c r="G74" s="5">
        <f>G63+G70+G73</f>
        <v>1273.28</v>
      </c>
      <c r="H74" s="3"/>
    </row>
    <row r="75" spans="1:8" ht="15" customHeight="1" x14ac:dyDescent="0.25">
      <c r="A75" s="33" t="s">
        <v>68</v>
      </c>
      <c r="B75" s="34"/>
      <c r="C75" s="34"/>
      <c r="D75" s="34"/>
      <c r="E75" s="34"/>
      <c r="F75" s="34"/>
      <c r="G75" s="34"/>
      <c r="H75" s="35"/>
    </row>
    <row r="76" spans="1:8" x14ac:dyDescent="0.25">
      <c r="A76" s="12" t="s">
        <v>73</v>
      </c>
      <c r="B76" s="13" t="s">
        <v>11</v>
      </c>
      <c r="C76" s="4">
        <v>200</v>
      </c>
      <c r="D76" s="1">
        <v>6.66</v>
      </c>
      <c r="E76" s="1">
        <v>8</v>
      </c>
      <c r="F76" s="1">
        <v>32.96</v>
      </c>
      <c r="G76" s="1">
        <v>218</v>
      </c>
      <c r="H76" s="4">
        <v>182</v>
      </c>
    </row>
    <row r="77" spans="1:8" x14ac:dyDescent="0.25">
      <c r="A77" s="13"/>
      <c r="B77" s="13" t="s">
        <v>96</v>
      </c>
      <c r="C77" s="4" t="s">
        <v>97</v>
      </c>
      <c r="D77" s="1">
        <v>0.13</v>
      </c>
      <c r="E77" s="1">
        <v>0.04</v>
      </c>
      <c r="F77" s="1">
        <v>15.2</v>
      </c>
      <c r="G77" s="1">
        <v>62</v>
      </c>
      <c r="H77" s="4">
        <v>377</v>
      </c>
    </row>
    <row r="78" spans="1:8" x14ac:dyDescent="0.25">
      <c r="A78" s="13"/>
      <c r="B78" s="13" t="s">
        <v>16</v>
      </c>
      <c r="C78" s="4">
        <v>80</v>
      </c>
      <c r="D78" s="1">
        <v>3.16</v>
      </c>
      <c r="E78" s="1">
        <v>0.8</v>
      </c>
      <c r="F78" s="1">
        <v>19.32</v>
      </c>
      <c r="G78" s="1">
        <v>93.52</v>
      </c>
      <c r="H78" s="4" t="s">
        <v>12</v>
      </c>
    </row>
    <row r="79" spans="1:8" ht="15.75" customHeight="1" x14ac:dyDescent="0.25">
      <c r="A79" s="13"/>
      <c r="B79" s="13" t="s">
        <v>81</v>
      </c>
      <c r="C79" s="4">
        <v>20</v>
      </c>
      <c r="D79" s="1">
        <v>9.2799999999999994</v>
      </c>
      <c r="E79" s="1">
        <v>5.9</v>
      </c>
      <c r="F79" s="1"/>
      <c r="G79" s="1">
        <v>71.66</v>
      </c>
      <c r="H79" s="4">
        <v>15</v>
      </c>
    </row>
    <row r="80" spans="1:8" ht="21" hidden="1" customHeight="1" x14ac:dyDescent="0.25">
      <c r="A80" s="13"/>
      <c r="B80" s="13"/>
      <c r="C80" s="4"/>
      <c r="D80" s="1"/>
      <c r="E80" s="1"/>
      <c r="F80" s="1"/>
      <c r="G80" s="1"/>
      <c r="H80" s="4"/>
    </row>
    <row r="81" spans="1:8" x14ac:dyDescent="0.25">
      <c r="A81" s="12" t="s">
        <v>8</v>
      </c>
      <c r="B81" s="13"/>
      <c r="C81" s="1"/>
      <c r="D81" s="5">
        <f>SUM(D76:D79)</f>
        <v>19.229999999999997</v>
      </c>
      <c r="E81" s="5">
        <f>SUM(E76:E79)</f>
        <v>14.74</v>
      </c>
      <c r="F81" s="5">
        <f>SUM(F76:F79)</f>
        <v>67.47999999999999</v>
      </c>
      <c r="G81" s="5">
        <f>SUM(G76:G79)</f>
        <v>445.17999999999995</v>
      </c>
      <c r="H81" s="5"/>
    </row>
    <row r="82" spans="1:8" x14ac:dyDescent="0.25">
      <c r="A82" s="12" t="s">
        <v>41</v>
      </c>
      <c r="B82" s="13" t="s">
        <v>98</v>
      </c>
      <c r="C82" s="4">
        <v>100</v>
      </c>
      <c r="D82" s="3">
        <v>1.8</v>
      </c>
      <c r="E82" s="3">
        <v>8.1999999999999993</v>
      </c>
      <c r="F82" s="3">
        <v>12</v>
      </c>
      <c r="G82" s="3">
        <v>142.84</v>
      </c>
      <c r="H82" s="5">
        <v>25</v>
      </c>
    </row>
    <row r="83" spans="1:8" x14ac:dyDescent="0.25">
      <c r="A83" s="3"/>
      <c r="B83" s="13" t="s">
        <v>100</v>
      </c>
      <c r="C83" s="4" t="s">
        <v>32</v>
      </c>
      <c r="D83" s="9">
        <v>3.1</v>
      </c>
      <c r="E83" s="9">
        <v>5.83</v>
      </c>
      <c r="F83" s="9">
        <v>18.399999999999999</v>
      </c>
      <c r="G83" s="9">
        <v>142.37</v>
      </c>
      <c r="H83" s="21">
        <v>124</v>
      </c>
    </row>
    <row r="84" spans="1:8" x14ac:dyDescent="0.25">
      <c r="A84" s="3"/>
      <c r="B84" s="13" t="s">
        <v>33</v>
      </c>
      <c r="C84" s="4">
        <v>150</v>
      </c>
      <c r="D84" s="3">
        <v>5.0999999999999996</v>
      </c>
      <c r="E84" s="3">
        <v>15</v>
      </c>
      <c r="F84" s="3">
        <v>28.5</v>
      </c>
      <c r="G84" s="3">
        <v>201.9</v>
      </c>
      <c r="H84" s="5">
        <v>309</v>
      </c>
    </row>
    <row r="85" spans="1:8" ht="17.25" customHeight="1" x14ac:dyDescent="0.25">
      <c r="A85" s="3"/>
      <c r="B85" s="13" t="s">
        <v>86</v>
      </c>
      <c r="C85" s="4">
        <v>80</v>
      </c>
      <c r="D85" s="3">
        <v>11.53</v>
      </c>
      <c r="E85" s="3">
        <v>7.74</v>
      </c>
      <c r="F85" s="3">
        <v>11.06</v>
      </c>
      <c r="G85" s="3">
        <v>139.19999999999999</v>
      </c>
      <c r="H85" s="5">
        <v>278</v>
      </c>
    </row>
    <row r="86" spans="1:8" x14ac:dyDescent="0.25">
      <c r="A86" s="3"/>
      <c r="B86" s="13" t="s">
        <v>13</v>
      </c>
      <c r="C86" s="4">
        <v>200</v>
      </c>
      <c r="D86" s="1">
        <v>6.56</v>
      </c>
      <c r="E86" s="1">
        <v>1.34</v>
      </c>
      <c r="F86" s="1">
        <v>26</v>
      </c>
      <c r="G86" s="1">
        <v>125.11</v>
      </c>
      <c r="H86" s="4">
        <v>382</v>
      </c>
    </row>
    <row r="87" spans="1:8" x14ac:dyDescent="0.25">
      <c r="A87" s="3"/>
      <c r="B87" s="13" t="s">
        <v>16</v>
      </c>
      <c r="C87" s="4">
        <v>80</v>
      </c>
      <c r="D87" s="1">
        <v>6.32</v>
      </c>
      <c r="E87" s="1">
        <v>0.8</v>
      </c>
      <c r="F87" s="1">
        <v>38.64</v>
      </c>
      <c r="G87" s="1">
        <v>187.04</v>
      </c>
      <c r="H87" s="4" t="s">
        <v>12</v>
      </c>
    </row>
    <row r="88" spans="1:8" x14ac:dyDescent="0.25">
      <c r="A88" s="12" t="s">
        <v>9</v>
      </c>
      <c r="B88" s="13"/>
      <c r="C88" s="1"/>
      <c r="D88" s="5">
        <f>SUM(D82:D87)</f>
        <v>34.409999999999997</v>
      </c>
      <c r="E88" s="5">
        <f>SUM(E82:E87)</f>
        <v>38.910000000000004</v>
      </c>
      <c r="F88" s="5">
        <f>SUM(F82:F87)</f>
        <v>134.6</v>
      </c>
      <c r="G88" s="5">
        <f>SUM(G82:G87)</f>
        <v>938.45999999999992</v>
      </c>
      <c r="H88" s="3"/>
    </row>
    <row r="89" spans="1:8" ht="0.75" customHeight="1" x14ac:dyDescent="0.25">
      <c r="A89" s="12" t="s">
        <v>40</v>
      </c>
      <c r="B89" s="3" t="s">
        <v>56</v>
      </c>
      <c r="C89" s="4">
        <v>200</v>
      </c>
      <c r="D89" s="1"/>
      <c r="E89" s="1"/>
      <c r="F89" s="1"/>
      <c r="G89" s="1"/>
      <c r="H89" s="1"/>
    </row>
    <row r="90" spans="1:8" hidden="1" x14ac:dyDescent="0.25">
      <c r="A90" s="5"/>
      <c r="B90" s="3" t="s">
        <v>55</v>
      </c>
      <c r="C90" s="4">
        <v>100</v>
      </c>
      <c r="D90" s="1"/>
      <c r="E90" s="1"/>
      <c r="F90" s="1"/>
      <c r="G90" s="1"/>
      <c r="H90" s="1"/>
    </row>
    <row r="91" spans="1:8" hidden="1" x14ac:dyDescent="0.25">
      <c r="A91" s="14" t="s">
        <v>44</v>
      </c>
      <c r="B91" s="3"/>
      <c r="C91" s="1"/>
      <c r="D91" s="5"/>
      <c r="E91" s="5"/>
      <c r="F91" s="5"/>
      <c r="G91" s="5"/>
      <c r="H91" s="3"/>
    </row>
    <row r="92" spans="1:8" x14ac:dyDescent="0.25">
      <c r="A92" s="12" t="s">
        <v>10</v>
      </c>
      <c r="B92" s="3"/>
      <c r="C92" s="1"/>
      <c r="D92" s="5">
        <f>D81+D88+D91</f>
        <v>53.639999999999993</v>
      </c>
      <c r="E92" s="5">
        <f>E81+E88+E91</f>
        <v>53.650000000000006</v>
      </c>
      <c r="F92" s="5">
        <f>F81+F88+F91</f>
        <v>202.07999999999998</v>
      </c>
      <c r="G92" s="5">
        <f>G81+G88+G91</f>
        <v>1383.6399999999999</v>
      </c>
      <c r="H92" s="3"/>
    </row>
    <row r="93" spans="1:8" x14ac:dyDescent="0.25">
      <c r="A93" s="36" t="s">
        <v>105</v>
      </c>
      <c r="B93" s="37"/>
      <c r="C93" s="37"/>
      <c r="D93" s="37"/>
      <c r="E93" s="37"/>
      <c r="F93" s="37"/>
      <c r="G93" s="37"/>
      <c r="H93" s="38"/>
    </row>
    <row r="94" spans="1:8" x14ac:dyDescent="0.25">
      <c r="A94" s="15" t="s">
        <v>73</v>
      </c>
      <c r="B94" s="18" t="s">
        <v>88</v>
      </c>
      <c r="C94" s="6">
        <v>150</v>
      </c>
      <c r="D94" s="7">
        <v>12.22</v>
      </c>
      <c r="E94" s="7">
        <v>15.6</v>
      </c>
      <c r="F94" s="27">
        <v>19.094999999999999</v>
      </c>
      <c r="G94" s="7">
        <v>328</v>
      </c>
      <c r="H94" s="8">
        <v>7022</v>
      </c>
    </row>
    <row r="95" spans="1:8" x14ac:dyDescent="0.25">
      <c r="A95" s="10"/>
      <c r="B95" s="18" t="s">
        <v>49</v>
      </c>
      <c r="C95" s="6">
        <v>200</v>
      </c>
      <c r="D95" s="1">
        <v>0.53</v>
      </c>
      <c r="E95" s="1"/>
      <c r="F95" s="1">
        <v>0.13</v>
      </c>
      <c r="G95" s="1">
        <v>40</v>
      </c>
      <c r="H95" s="4">
        <v>376</v>
      </c>
    </row>
    <row r="96" spans="1:8" x14ac:dyDescent="0.25">
      <c r="A96" s="10"/>
      <c r="B96" s="13" t="s">
        <v>16</v>
      </c>
      <c r="C96" s="4">
        <v>80</v>
      </c>
      <c r="D96" s="1">
        <v>3.16</v>
      </c>
      <c r="E96" s="1">
        <v>0.8</v>
      </c>
      <c r="F96" s="1">
        <v>19.32</v>
      </c>
      <c r="G96" s="1">
        <v>93.52</v>
      </c>
      <c r="H96" s="4" t="s">
        <v>12</v>
      </c>
    </row>
    <row r="97" spans="1:8" x14ac:dyDescent="0.25">
      <c r="A97" s="10"/>
      <c r="B97" s="13" t="s">
        <v>82</v>
      </c>
      <c r="C97" s="4">
        <v>10</v>
      </c>
      <c r="D97" s="3">
        <v>0.2</v>
      </c>
      <c r="E97" s="3">
        <v>7.2</v>
      </c>
      <c r="F97" s="3">
        <v>0.13</v>
      </c>
      <c r="G97" s="3">
        <v>65.72</v>
      </c>
      <c r="H97" s="5">
        <v>14</v>
      </c>
    </row>
    <row r="98" spans="1:8" x14ac:dyDescent="0.25">
      <c r="A98" s="10"/>
      <c r="B98" s="22"/>
      <c r="C98" s="23"/>
      <c r="D98" s="24"/>
      <c r="E98" s="24"/>
      <c r="F98" s="24"/>
      <c r="G98" s="3"/>
      <c r="H98" s="25"/>
    </row>
    <row r="99" spans="1:8" x14ac:dyDescent="0.25">
      <c r="A99" s="15" t="s">
        <v>8</v>
      </c>
      <c r="B99" s="18"/>
      <c r="C99" s="2"/>
      <c r="D99" s="8">
        <f>D94+D95+D96+D97+D98</f>
        <v>16.11</v>
      </c>
      <c r="E99" s="8">
        <f>E94+E95+E96+E97+E98</f>
        <v>23.599999999999998</v>
      </c>
      <c r="F99" s="8">
        <f>F94+F95+F96+F97+F98</f>
        <v>38.675000000000004</v>
      </c>
      <c r="G99" s="8">
        <f>G94+G95+G96+G97+G98</f>
        <v>527.24</v>
      </c>
      <c r="H99" s="8"/>
    </row>
    <row r="100" spans="1:8" ht="25.5" customHeight="1" x14ac:dyDescent="0.25">
      <c r="A100" s="15" t="s">
        <v>41</v>
      </c>
      <c r="B100" s="13" t="s">
        <v>99</v>
      </c>
      <c r="C100" s="4">
        <v>100</v>
      </c>
      <c r="D100" s="1">
        <v>0.71</v>
      </c>
      <c r="E100" s="1">
        <v>5.03</v>
      </c>
      <c r="F100" s="1">
        <v>8.14</v>
      </c>
      <c r="G100" s="1">
        <v>80.73</v>
      </c>
      <c r="H100" s="4">
        <v>31</v>
      </c>
    </row>
    <row r="101" spans="1:8" ht="31.5" customHeight="1" x14ac:dyDescent="0.25">
      <c r="A101" s="11"/>
      <c r="B101" s="26" t="s">
        <v>101</v>
      </c>
      <c r="C101" s="4" t="s">
        <v>17</v>
      </c>
      <c r="D101" s="3">
        <v>2.2000000000000002</v>
      </c>
      <c r="E101" s="3">
        <v>10.4</v>
      </c>
      <c r="F101" s="3">
        <v>15.58</v>
      </c>
      <c r="G101" s="3">
        <v>117.9</v>
      </c>
      <c r="H101" s="5">
        <v>96</v>
      </c>
    </row>
    <row r="102" spans="1:8" x14ac:dyDescent="0.25">
      <c r="A102" s="11"/>
      <c r="B102" s="13" t="s">
        <v>102</v>
      </c>
      <c r="C102" s="4">
        <v>80</v>
      </c>
      <c r="D102" s="3">
        <v>6.5</v>
      </c>
      <c r="E102" s="3">
        <v>3.9039999999999999</v>
      </c>
      <c r="F102" s="3">
        <v>0.01</v>
      </c>
      <c r="G102" s="3">
        <v>105</v>
      </c>
      <c r="H102" s="5">
        <v>462</v>
      </c>
    </row>
    <row r="103" spans="1:8" x14ac:dyDescent="0.25">
      <c r="A103" s="11"/>
      <c r="B103" s="13" t="s">
        <v>77</v>
      </c>
      <c r="C103" s="4">
        <v>150</v>
      </c>
      <c r="D103" s="3">
        <v>4.53</v>
      </c>
      <c r="E103" s="3">
        <v>12.17</v>
      </c>
      <c r="F103" s="3">
        <v>33.21</v>
      </c>
      <c r="G103" s="3">
        <v>258.24</v>
      </c>
      <c r="H103" s="5">
        <v>321</v>
      </c>
    </row>
    <row r="104" spans="1:8" x14ac:dyDescent="0.25">
      <c r="A104" s="11"/>
      <c r="B104" s="13" t="s">
        <v>103</v>
      </c>
      <c r="C104" s="4">
        <v>200</v>
      </c>
      <c r="D104" s="3">
        <v>0.68</v>
      </c>
      <c r="E104" s="3">
        <v>0.56000000000000005</v>
      </c>
      <c r="F104" s="3">
        <v>20.76</v>
      </c>
      <c r="G104" s="3">
        <v>88.2</v>
      </c>
      <c r="H104" s="5">
        <v>388</v>
      </c>
    </row>
    <row r="105" spans="1:8" x14ac:dyDescent="0.25">
      <c r="A105" s="11"/>
      <c r="B105" s="13" t="s">
        <v>16</v>
      </c>
      <c r="C105" s="4">
        <v>80</v>
      </c>
      <c r="D105" s="1">
        <v>6.32</v>
      </c>
      <c r="E105" s="1">
        <v>0.8</v>
      </c>
      <c r="F105" s="1">
        <v>38.64</v>
      </c>
      <c r="G105" s="1">
        <v>187.04</v>
      </c>
      <c r="H105" s="4" t="s">
        <v>12</v>
      </c>
    </row>
    <row r="106" spans="1:8" x14ac:dyDescent="0.25">
      <c r="A106" s="15" t="s">
        <v>9</v>
      </c>
      <c r="B106" s="7"/>
      <c r="C106" s="2"/>
      <c r="D106" s="8">
        <f>D100+D101+D102+D103+D104+D105</f>
        <v>20.94</v>
      </c>
      <c r="E106" s="8">
        <f>E100+E101+E102+E103+E104+E105</f>
        <v>32.863999999999997</v>
      </c>
      <c r="F106" s="8">
        <f>F100+F101+F102+F103+F104+F105</f>
        <v>116.34</v>
      </c>
      <c r="G106" s="8">
        <f>G100+G101+G102+G103+G104+G105</f>
        <v>837.11</v>
      </c>
      <c r="H106" s="8"/>
    </row>
    <row r="107" spans="1:8" hidden="1" x14ac:dyDescent="0.25">
      <c r="A107" s="12" t="s">
        <v>40</v>
      </c>
      <c r="B107" s="3" t="s">
        <v>57</v>
      </c>
      <c r="C107" s="4">
        <v>200</v>
      </c>
      <c r="D107" s="1"/>
      <c r="E107" s="1"/>
      <c r="F107" s="1"/>
      <c r="G107" s="1"/>
      <c r="H107" s="1"/>
    </row>
    <row r="108" spans="1:8" hidden="1" x14ac:dyDescent="0.25">
      <c r="A108" s="5"/>
      <c r="B108" s="3" t="s">
        <v>58</v>
      </c>
      <c r="C108" s="4">
        <v>100</v>
      </c>
      <c r="D108" s="1"/>
      <c r="E108" s="1"/>
      <c r="F108" s="1"/>
      <c r="G108" s="1"/>
      <c r="H108" s="1"/>
    </row>
    <row r="109" spans="1:8" hidden="1" x14ac:dyDescent="0.25">
      <c r="A109" s="14" t="s">
        <v>44</v>
      </c>
      <c r="B109" s="3"/>
      <c r="C109" s="1"/>
      <c r="D109" s="5"/>
      <c r="E109" s="5"/>
      <c r="F109" s="5"/>
      <c r="G109" s="5"/>
      <c r="H109" s="3"/>
    </row>
    <row r="110" spans="1:8" x14ac:dyDescent="0.25">
      <c r="A110" s="15" t="s">
        <v>10</v>
      </c>
      <c r="B110" s="7"/>
      <c r="C110" s="2"/>
      <c r="D110" s="8">
        <f>D109+D106+D99</f>
        <v>37.049999999999997</v>
      </c>
      <c r="E110" s="8">
        <f>E109+E106+E99</f>
        <v>56.463999999999999</v>
      </c>
      <c r="F110" s="8">
        <f>F109+F106+F99</f>
        <v>155.01500000000001</v>
      </c>
      <c r="G110" s="8">
        <f>G109+G106+G99</f>
        <v>1364.35</v>
      </c>
      <c r="H110" s="7"/>
    </row>
    <row r="111" spans="1:8" x14ac:dyDescent="0.25">
      <c r="A111" s="33" t="s">
        <v>106</v>
      </c>
      <c r="B111" s="34"/>
      <c r="C111" s="34"/>
      <c r="D111" s="34"/>
      <c r="E111" s="34"/>
      <c r="F111" s="34"/>
      <c r="G111" s="34"/>
      <c r="H111" s="35"/>
    </row>
    <row r="112" spans="1:8" ht="26.25" x14ac:dyDescent="0.25">
      <c r="A112" s="12" t="s">
        <v>73</v>
      </c>
      <c r="B112" s="13" t="s">
        <v>84</v>
      </c>
      <c r="C112" s="4">
        <v>200</v>
      </c>
      <c r="D112" s="1">
        <v>7.95</v>
      </c>
      <c r="E112" s="1">
        <v>11.29</v>
      </c>
      <c r="F112" s="1">
        <v>42.95</v>
      </c>
      <c r="G112" s="1">
        <v>294</v>
      </c>
      <c r="H112" s="4">
        <v>174</v>
      </c>
    </row>
    <row r="113" spans="1:8" x14ac:dyDescent="0.25">
      <c r="A113" s="13"/>
      <c r="B113" s="13" t="s">
        <v>39</v>
      </c>
      <c r="C113" s="4">
        <v>200</v>
      </c>
      <c r="D113" s="1">
        <v>6.4</v>
      </c>
      <c r="E113" s="1">
        <v>2.8</v>
      </c>
      <c r="F113" s="1">
        <v>29.2</v>
      </c>
      <c r="G113" s="1">
        <v>155.19999999999999</v>
      </c>
      <c r="H113" s="4">
        <v>379</v>
      </c>
    </row>
    <row r="114" spans="1:8" x14ac:dyDescent="0.25">
      <c r="A114" s="13"/>
      <c r="B114" s="13" t="s">
        <v>16</v>
      </c>
      <c r="C114" s="4">
        <v>40</v>
      </c>
      <c r="D114" s="1">
        <v>3.16</v>
      </c>
      <c r="E114" s="1">
        <v>0.8</v>
      </c>
      <c r="F114" s="1">
        <v>19.32</v>
      </c>
      <c r="G114" s="1">
        <v>93.52</v>
      </c>
      <c r="H114" s="4" t="s">
        <v>12</v>
      </c>
    </row>
    <row r="115" spans="1:8" x14ac:dyDescent="0.25">
      <c r="A115" s="13"/>
      <c r="B115" s="13" t="s">
        <v>81</v>
      </c>
      <c r="C115" s="4">
        <v>20</v>
      </c>
      <c r="D115" s="1">
        <v>9.2799999999999994</v>
      </c>
      <c r="E115" s="1">
        <v>5.9</v>
      </c>
      <c r="F115" s="1"/>
      <c r="G115" s="1">
        <v>71.66</v>
      </c>
      <c r="H115" s="4">
        <v>15</v>
      </c>
    </row>
    <row r="116" spans="1:8" x14ac:dyDescent="0.25">
      <c r="A116" s="13"/>
      <c r="B116" s="13"/>
      <c r="C116" s="4"/>
      <c r="D116" s="1"/>
      <c r="E116" s="1"/>
      <c r="F116" s="1"/>
      <c r="G116" s="1"/>
      <c r="H116" s="4"/>
    </row>
    <row r="117" spans="1:8" x14ac:dyDescent="0.25">
      <c r="A117" s="12" t="s">
        <v>8</v>
      </c>
      <c r="B117" s="13"/>
      <c r="C117" s="1"/>
      <c r="D117" s="4">
        <f>D112+D113+D114+D115+D116</f>
        <v>26.79</v>
      </c>
      <c r="E117" s="4">
        <f>E112+E113+E114+E115+E116</f>
        <v>20.79</v>
      </c>
      <c r="F117" s="4">
        <f>F112+F113+F114+F115+F116</f>
        <v>91.47</v>
      </c>
      <c r="G117" s="4">
        <f>G112+G113+G114+G115+G116</f>
        <v>614.38</v>
      </c>
      <c r="H117" s="4"/>
    </row>
    <row r="118" spans="1:8" x14ac:dyDescent="0.25">
      <c r="A118" s="12" t="s">
        <v>41</v>
      </c>
      <c r="B118" s="13" t="s">
        <v>104</v>
      </c>
      <c r="C118" s="4">
        <v>100</v>
      </c>
      <c r="D118" s="3">
        <v>1.6</v>
      </c>
      <c r="E118" s="3">
        <v>10</v>
      </c>
      <c r="F118" s="3">
        <v>3.58</v>
      </c>
      <c r="G118" s="3">
        <v>110.6</v>
      </c>
      <c r="H118" s="5">
        <v>28</v>
      </c>
    </row>
    <row r="119" spans="1:8" ht="26.25" x14ac:dyDescent="0.25">
      <c r="A119" s="13"/>
      <c r="B119" s="13" t="s">
        <v>83</v>
      </c>
      <c r="C119" s="4" t="s">
        <v>32</v>
      </c>
      <c r="D119" s="1">
        <v>14.67</v>
      </c>
      <c r="E119" s="1">
        <v>13.18</v>
      </c>
      <c r="F119" s="1">
        <v>24.66</v>
      </c>
      <c r="G119" s="1">
        <v>202.15</v>
      </c>
      <c r="H119" s="4">
        <v>111</v>
      </c>
    </row>
    <row r="120" spans="1:8" x14ac:dyDescent="0.25">
      <c r="A120" s="13"/>
      <c r="B120" s="13" t="s">
        <v>85</v>
      </c>
      <c r="C120" s="4">
        <v>150</v>
      </c>
      <c r="D120" s="3">
        <v>8.93</v>
      </c>
      <c r="E120" s="3">
        <v>6.5</v>
      </c>
      <c r="F120" s="3">
        <v>39.840000000000003</v>
      </c>
      <c r="G120" s="3">
        <v>231.86</v>
      </c>
      <c r="H120" s="5">
        <v>302</v>
      </c>
    </row>
    <row r="121" spans="1:8" x14ac:dyDescent="0.25">
      <c r="A121" s="13"/>
      <c r="B121" s="13" t="s">
        <v>31</v>
      </c>
      <c r="C121" s="4">
        <v>80</v>
      </c>
      <c r="D121" s="3">
        <v>18</v>
      </c>
      <c r="E121" s="3">
        <v>17.600000000000001</v>
      </c>
      <c r="F121" s="3">
        <v>36.67</v>
      </c>
      <c r="G121" s="3">
        <v>210.11</v>
      </c>
      <c r="H121" s="5">
        <v>267</v>
      </c>
    </row>
    <row r="122" spans="1:8" x14ac:dyDescent="0.25">
      <c r="A122" s="13"/>
      <c r="B122" s="13" t="s">
        <v>34</v>
      </c>
      <c r="C122" s="4">
        <v>200</v>
      </c>
      <c r="D122" s="3">
        <v>1.1599999999999999</v>
      </c>
      <c r="E122" s="3">
        <v>0.6</v>
      </c>
      <c r="F122" s="3">
        <v>47.26</v>
      </c>
      <c r="G122" s="3">
        <v>196.38</v>
      </c>
      <c r="H122" s="5">
        <v>349</v>
      </c>
    </row>
    <row r="123" spans="1:8" x14ac:dyDescent="0.25">
      <c r="A123" s="13"/>
      <c r="B123" s="13" t="s">
        <v>16</v>
      </c>
      <c r="C123" s="4">
        <v>80</v>
      </c>
      <c r="D123" s="1">
        <v>6.32</v>
      </c>
      <c r="E123" s="1">
        <v>0.8</v>
      </c>
      <c r="F123" s="1">
        <v>38.64</v>
      </c>
      <c r="G123" s="1">
        <v>187.04</v>
      </c>
      <c r="H123" s="4" t="s">
        <v>12</v>
      </c>
    </row>
    <row r="124" spans="1:8" x14ac:dyDescent="0.25">
      <c r="A124" s="12" t="s">
        <v>9</v>
      </c>
      <c r="B124" s="3"/>
      <c r="C124" s="1"/>
      <c r="D124" s="4">
        <f>SUM(D118:D123)</f>
        <v>50.68</v>
      </c>
      <c r="E124" s="4">
        <f>SUM(E118:E123)</f>
        <v>48.68</v>
      </c>
      <c r="F124" s="4">
        <f>SUM(F118:F123)</f>
        <v>190.65000000000003</v>
      </c>
      <c r="G124" s="4">
        <f>SUM(G118:G123)</f>
        <v>1138.1400000000001</v>
      </c>
      <c r="H124" s="1"/>
    </row>
    <row r="125" spans="1:8" hidden="1" x14ac:dyDescent="0.25">
      <c r="A125" s="12" t="s">
        <v>40</v>
      </c>
      <c r="B125" s="3"/>
      <c r="C125" s="1"/>
      <c r="D125" s="4"/>
      <c r="E125" s="4"/>
      <c r="F125" s="4"/>
      <c r="G125" s="4"/>
      <c r="H125" s="1"/>
    </row>
    <row r="126" spans="1:8" hidden="1" x14ac:dyDescent="0.25">
      <c r="A126" s="12"/>
      <c r="B126" s="3" t="s">
        <v>51</v>
      </c>
      <c r="C126" s="4">
        <v>200</v>
      </c>
      <c r="D126" s="1"/>
      <c r="E126" s="1"/>
      <c r="F126" s="1"/>
      <c r="G126" s="1"/>
      <c r="H126" s="1"/>
    </row>
    <row r="127" spans="1:8" ht="3" hidden="1" customHeight="1" x14ac:dyDescent="0.25">
      <c r="A127" s="12"/>
      <c r="B127" s="3" t="s">
        <v>43</v>
      </c>
      <c r="C127" s="4">
        <v>100</v>
      </c>
      <c r="D127" s="1"/>
      <c r="E127" s="1"/>
      <c r="F127" s="1"/>
      <c r="G127" s="1"/>
      <c r="H127" s="1"/>
    </row>
    <row r="128" spans="1:8" hidden="1" x14ac:dyDescent="0.25">
      <c r="A128" s="12" t="s">
        <v>44</v>
      </c>
      <c r="B128" s="3"/>
      <c r="C128" s="1"/>
      <c r="D128" s="4"/>
      <c r="E128" s="4"/>
      <c r="F128" s="4"/>
      <c r="G128" s="4"/>
      <c r="H128" s="4"/>
    </row>
    <row r="129" spans="1:8" x14ac:dyDescent="0.25">
      <c r="A129" s="12" t="s">
        <v>10</v>
      </c>
      <c r="B129" s="3"/>
      <c r="C129" s="1"/>
      <c r="D129" s="4">
        <f>D117+D124+D128</f>
        <v>77.47</v>
      </c>
      <c r="E129" s="4">
        <f>E117+E124+E128</f>
        <v>69.47</v>
      </c>
      <c r="F129" s="4">
        <f>F117+F124+F128</f>
        <v>282.12</v>
      </c>
      <c r="G129" s="4">
        <f>G117+G124+G128</f>
        <v>1752.52</v>
      </c>
      <c r="H129" s="1"/>
    </row>
    <row r="130" spans="1:8" x14ac:dyDescent="0.25">
      <c r="A130" s="33" t="s">
        <v>69</v>
      </c>
      <c r="B130" s="34"/>
      <c r="C130" s="34"/>
      <c r="D130" s="34"/>
      <c r="E130" s="34"/>
      <c r="F130" s="34"/>
      <c r="G130" s="34"/>
      <c r="H130" s="35"/>
    </row>
    <row r="131" spans="1:8" x14ac:dyDescent="0.25">
      <c r="A131" s="12" t="s">
        <v>73</v>
      </c>
      <c r="B131" s="17" t="s">
        <v>107</v>
      </c>
      <c r="C131" s="4">
        <v>200</v>
      </c>
      <c r="D131" s="3">
        <v>6.2</v>
      </c>
      <c r="E131" s="3">
        <v>8.0500000000000007</v>
      </c>
      <c r="F131" s="3">
        <v>31.09</v>
      </c>
      <c r="G131" s="3">
        <v>222.02</v>
      </c>
      <c r="H131" s="5">
        <v>48</v>
      </c>
    </row>
    <row r="132" spans="1:8" x14ac:dyDescent="0.25">
      <c r="A132" s="13"/>
      <c r="B132" s="17" t="s">
        <v>13</v>
      </c>
      <c r="C132" s="4">
        <v>200</v>
      </c>
      <c r="D132" s="1">
        <v>6.56</v>
      </c>
      <c r="E132" s="1">
        <v>1.34</v>
      </c>
      <c r="F132" s="1">
        <v>26</v>
      </c>
      <c r="G132" s="1">
        <v>125.11</v>
      </c>
      <c r="H132" s="4">
        <v>382</v>
      </c>
    </row>
    <row r="133" spans="1:8" x14ac:dyDescent="0.25">
      <c r="A133" s="13"/>
      <c r="B133" s="17" t="s">
        <v>82</v>
      </c>
      <c r="C133" s="4">
        <v>10</v>
      </c>
      <c r="D133" s="3">
        <v>0.2</v>
      </c>
      <c r="E133" s="3">
        <v>7.2</v>
      </c>
      <c r="F133" s="3">
        <v>0.13</v>
      </c>
      <c r="G133" s="3">
        <v>65.72</v>
      </c>
      <c r="H133" s="5">
        <v>14</v>
      </c>
    </row>
    <row r="134" spans="1:8" x14ac:dyDescent="0.25">
      <c r="A134" s="13"/>
      <c r="B134" s="17" t="s">
        <v>16</v>
      </c>
      <c r="C134" s="4">
        <v>40</v>
      </c>
      <c r="D134" s="1">
        <v>3.16</v>
      </c>
      <c r="E134" s="1">
        <v>0.8</v>
      </c>
      <c r="F134" s="1">
        <v>19.32</v>
      </c>
      <c r="G134" s="1">
        <v>93.52</v>
      </c>
      <c r="H134" s="4" t="s">
        <v>12</v>
      </c>
    </row>
    <row r="135" spans="1:8" x14ac:dyDescent="0.25">
      <c r="A135" s="13"/>
      <c r="B135" s="13"/>
      <c r="C135" s="4"/>
      <c r="D135" s="3"/>
      <c r="E135" s="3"/>
      <c r="F135" s="3"/>
      <c r="G135" s="3"/>
      <c r="H135" s="5"/>
    </row>
    <row r="136" spans="1:8" x14ac:dyDescent="0.25">
      <c r="A136" s="12" t="s">
        <v>8</v>
      </c>
      <c r="B136" s="13"/>
      <c r="C136" s="1"/>
      <c r="D136" s="5">
        <f>D131+D132+D133+D134+D135</f>
        <v>16.119999999999997</v>
      </c>
      <c r="E136" s="5">
        <f>E131+E132+E133+E134+E135</f>
        <v>17.39</v>
      </c>
      <c r="F136" s="5">
        <f>F131+F132+F133+F134+F135</f>
        <v>76.540000000000006</v>
      </c>
      <c r="G136" s="5">
        <f>G131+G132+G133+G134+G135</f>
        <v>506.37</v>
      </c>
      <c r="H136" s="5"/>
    </row>
    <row r="137" spans="1:8" x14ac:dyDescent="0.25">
      <c r="A137" s="12" t="s">
        <v>59</v>
      </c>
      <c r="B137" s="13" t="s">
        <v>89</v>
      </c>
      <c r="C137" s="4">
        <v>100</v>
      </c>
      <c r="D137" s="3">
        <v>2.88</v>
      </c>
      <c r="E137" s="3">
        <v>6.18</v>
      </c>
      <c r="F137" s="3">
        <v>8.0399999999999991</v>
      </c>
      <c r="G137" s="3">
        <v>99.3</v>
      </c>
      <c r="H137" s="5">
        <v>12</v>
      </c>
    </row>
    <row r="138" spans="1:8" ht="26.25" x14ac:dyDescent="0.25">
      <c r="A138" s="13"/>
      <c r="B138" s="13" t="s">
        <v>19</v>
      </c>
      <c r="C138" s="4" t="s">
        <v>17</v>
      </c>
      <c r="D138" s="3">
        <v>2.16</v>
      </c>
      <c r="E138" s="3">
        <v>11.76</v>
      </c>
      <c r="F138" s="3">
        <v>14.1</v>
      </c>
      <c r="G138" s="3">
        <v>118.08</v>
      </c>
      <c r="H138" s="5">
        <v>82</v>
      </c>
    </row>
    <row r="139" spans="1:8" x14ac:dyDescent="0.25">
      <c r="A139" s="13"/>
      <c r="B139" s="13" t="s">
        <v>108</v>
      </c>
      <c r="C139" s="4">
        <v>150</v>
      </c>
      <c r="D139" s="1">
        <v>12.22</v>
      </c>
      <c r="E139" s="1">
        <v>15.6</v>
      </c>
      <c r="F139" s="1">
        <v>19.09</v>
      </c>
      <c r="G139" s="1">
        <v>328</v>
      </c>
      <c r="H139" s="4">
        <v>7022</v>
      </c>
    </row>
    <row r="140" spans="1:8" x14ac:dyDescent="0.25">
      <c r="A140" s="13"/>
      <c r="B140" s="13" t="s">
        <v>20</v>
      </c>
      <c r="C140" s="4" t="s">
        <v>21</v>
      </c>
      <c r="D140" s="3">
        <v>0.13</v>
      </c>
      <c r="E140" s="3">
        <v>0.04</v>
      </c>
      <c r="F140" s="3">
        <v>15.2</v>
      </c>
      <c r="G140" s="3">
        <v>62</v>
      </c>
      <c r="H140" s="5">
        <v>377</v>
      </c>
    </row>
    <row r="141" spans="1:8" x14ac:dyDescent="0.25">
      <c r="A141" s="13"/>
      <c r="B141" s="13" t="s">
        <v>16</v>
      </c>
      <c r="C141" s="4">
        <v>80</v>
      </c>
      <c r="D141" s="1">
        <v>6.32</v>
      </c>
      <c r="E141" s="1">
        <v>0.8</v>
      </c>
      <c r="F141" s="1">
        <v>38.64</v>
      </c>
      <c r="G141" s="1">
        <v>187.04</v>
      </c>
      <c r="H141" s="4" t="s">
        <v>12</v>
      </c>
    </row>
    <row r="142" spans="1:8" x14ac:dyDescent="0.25">
      <c r="A142" s="12" t="s">
        <v>9</v>
      </c>
      <c r="B142" s="3"/>
      <c r="C142" s="1"/>
      <c r="D142" s="5">
        <f>SUM(D137:D141)</f>
        <v>23.71</v>
      </c>
      <c r="E142" s="5">
        <f>SUM(E137:E141)</f>
        <v>34.379999999999995</v>
      </c>
      <c r="F142" s="5">
        <f>SUM(F137:F141)</f>
        <v>95.070000000000007</v>
      </c>
      <c r="G142" s="5">
        <f>SUM(G137:G141)</f>
        <v>794.42</v>
      </c>
      <c r="H142" s="3"/>
    </row>
    <row r="143" spans="1:8" hidden="1" x14ac:dyDescent="0.25">
      <c r="A143" s="12" t="s">
        <v>40</v>
      </c>
      <c r="B143" s="3" t="s">
        <v>52</v>
      </c>
      <c r="C143" s="4">
        <v>200</v>
      </c>
      <c r="D143" s="1"/>
      <c r="E143" s="1"/>
      <c r="F143" s="1"/>
      <c r="G143" s="1"/>
      <c r="H143" s="1"/>
    </row>
    <row r="144" spans="1:8" hidden="1" x14ac:dyDescent="0.25">
      <c r="A144" s="12"/>
      <c r="B144" s="3" t="s">
        <v>45</v>
      </c>
      <c r="C144" s="4">
        <v>100</v>
      </c>
      <c r="D144" s="3"/>
      <c r="E144" s="3"/>
      <c r="F144" s="3"/>
      <c r="G144" s="3"/>
      <c r="H144" s="3"/>
    </row>
    <row r="145" spans="1:8" hidden="1" x14ac:dyDescent="0.25">
      <c r="A145" s="12" t="s">
        <v>44</v>
      </c>
      <c r="B145" s="3"/>
      <c r="C145" s="1"/>
      <c r="D145" s="5"/>
      <c r="E145" s="5"/>
      <c r="F145" s="5"/>
      <c r="G145" s="5"/>
      <c r="H145" s="3"/>
    </row>
    <row r="146" spans="1:8" x14ac:dyDescent="0.25">
      <c r="A146" s="12" t="s">
        <v>10</v>
      </c>
      <c r="B146" s="3"/>
      <c r="C146" s="1"/>
      <c r="D146" s="5">
        <f>D136+D142+D145</f>
        <v>39.83</v>
      </c>
      <c r="E146" s="5">
        <f>E136+E142+E145</f>
        <v>51.769999999999996</v>
      </c>
      <c r="F146" s="5">
        <f>F136+F142+F145</f>
        <v>171.61</v>
      </c>
      <c r="G146" s="5">
        <f>G136+G142+G145</f>
        <v>1300.79</v>
      </c>
      <c r="H146" s="3"/>
    </row>
    <row r="147" spans="1:8" x14ac:dyDescent="0.25">
      <c r="A147" s="36" t="s">
        <v>70</v>
      </c>
      <c r="B147" s="37"/>
      <c r="C147" s="37"/>
      <c r="D147" s="37"/>
      <c r="E147" s="37"/>
      <c r="F147" s="37"/>
      <c r="G147" s="37"/>
      <c r="H147" s="38"/>
    </row>
    <row r="148" spans="1:8" x14ac:dyDescent="0.25">
      <c r="A148" s="12" t="s">
        <v>73</v>
      </c>
      <c r="B148" s="13" t="s">
        <v>30</v>
      </c>
      <c r="C148" s="4">
        <v>200</v>
      </c>
      <c r="D148" s="3">
        <v>3.4</v>
      </c>
      <c r="E148" s="3">
        <v>9.3000000000000007</v>
      </c>
      <c r="F148" s="3">
        <v>31.1</v>
      </c>
      <c r="G148" s="3">
        <v>183.4</v>
      </c>
      <c r="H148" s="5">
        <v>175</v>
      </c>
    </row>
    <row r="149" spans="1:8" x14ac:dyDescent="0.25">
      <c r="A149" s="13"/>
      <c r="B149" s="13" t="s">
        <v>46</v>
      </c>
      <c r="C149" s="4">
        <v>200</v>
      </c>
      <c r="D149" s="1">
        <v>0.53</v>
      </c>
      <c r="E149" s="1"/>
      <c r="F149" s="1">
        <v>0.13</v>
      </c>
      <c r="G149" s="1">
        <v>40</v>
      </c>
      <c r="H149" s="4">
        <v>376</v>
      </c>
    </row>
    <row r="150" spans="1:8" x14ac:dyDescent="0.25">
      <c r="A150" s="13"/>
      <c r="B150" s="13" t="s">
        <v>16</v>
      </c>
      <c r="C150" s="4">
        <v>40</v>
      </c>
      <c r="D150" s="1">
        <v>3.16</v>
      </c>
      <c r="E150" s="1">
        <v>0.8</v>
      </c>
      <c r="F150" s="1">
        <v>19.32</v>
      </c>
      <c r="G150" s="1">
        <v>93.52</v>
      </c>
      <c r="H150" s="4" t="s">
        <v>12</v>
      </c>
    </row>
    <row r="151" spans="1:8" x14ac:dyDescent="0.25">
      <c r="A151" s="13"/>
      <c r="B151" s="13" t="s">
        <v>81</v>
      </c>
      <c r="C151" s="4">
        <v>20</v>
      </c>
      <c r="D151" s="1">
        <v>9.2799999999999994</v>
      </c>
      <c r="E151" s="1">
        <v>5.9</v>
      </c>
      <c r="F151" s="1"/>
      <c r="G151" s="1">
        <v>71.66</v>
      </c>
      <c r="H151" s="4">
        <v>15</v>
      </c>
    </row>
    <row r="152" spans="1:8" x14ac:dyDescent="0.25">
      <c r="A152" s="13"/>
      <c r="B152" s="13"/>
      <c r="C152" s="4"/>
      <c r="D152" s="3"/>
      <c r="E152" s="3"/>
      <c r="F152" s="3"/>
      <c r="G152" s="3"/>
      <c r="H152" s="5"/>
    </row>
    <row r="153" spans="1:8" x14ac:dyDescent="0.25">
      <c r="A153" s="12" t="s">
        <v>8</v>
      </c>
      <c r="B153" s="13"/>
      <c r="C153" s="1"/>
      <c r="D153" s="5">
        <f>D148+D149+D150+D151+D152</f>
        <v>16.369999999999997</v>
      </c>
      <c r="E153" s="5">
        <f>E148+E149+E150+E151+E152</f>
        <v>16</v>
      </c>
      <c r="F153" s="5">
        <f>F148+F149+F150+F151+F152</f>
        <v>50.55</v>
      </c>
      <c r="G153" s="5">
        <f>G148+G149+G150+G151+G152</f>
        <v>388.58000000000004</v>
      </c>
      <c r="H153" s="5"/>
    </row>
    <row r="154" spans="1:8" x14ac:dyDescent="0.25">
      <c r="A154" s="12"/>
      <c r="B154" s="13" t="s">
        <v>109</v>
      </c>
      <c r="C154" s="4">
        <v>100</v>
      </c>
      <c r="D154" s="1">
        <v>2.98</v>
      </c>
      <c r="E154" s="1">
        <v>5.19</v>
      </c>
      <c r="F154" s="1">
        <v>6.25</v>
      </c>
      <c r="G154" s="1">
        <v>83.6</v>
      </c>
      <c r="H154" s="4">
        <v>10</v>
      </c>
    </row>
    <row r="155" spans="1:8" x14ac:dyDescent="0.25">
      <c r="A155" s="12" t="s">
        <v>41</v>
      </c>
      <c r="B155" s="18" t="s">
        <v>93</v>
      </c>
      <c r="C155" s="6" t="s">
        <v>32</v>
      </c>
      <c r="D155" s="7">
        <v>8.6</v>
      </c>
      <c r="E155" s="7">
        <v>8.4</v>
      </c>
      <c r="F155" s="7">
        <v>14.33</v>
      </c>
      <c r="G155" s="7">
        <v>164.25</v>
      </c>
      <c r="H155" s="8">
        <v>87</v>
      </c>
    </row>
    <row r="156" spans="1:8" x14ac:dyDescent="0.25">
      <c r="A156" s="13"/>
      <c r="B156" s="18" t="s">
        <v>35</v>
      </c>
      <c r="C156" s="6">
        <v>230</v>
      </c>
      <c r="D156" s="7">
        <v>41</v>
      </c>
      <c r="E156" s="7">
        <v>24.62</v>
      </c>
      <c r="F156" s="7">
        <v>18.27</v>
      </c>
      <c r="G156" s="7">
        <v>377.47</v>
      </c>
      <c r="H156" s="8">
        <v>259</v>
      </c>
    </row>
    <row r="157" spans="1:8" x14ac:dyDescent="0.25">
      <c r="A157" s="13"/>
      <c r="B157" s="13" t="s">
        <v>24</v>
      </c>
      <c r="C157" s="4">
        <v>200</v>
      </c>
      <c r="D157" s="3">
        <v>0.68</v>
      </c>
      <c r="E157" s="3">
        <v>0.56000000000000005</v>
      </c>
      <c r="F157" s="3">
        <v>20.76</v>
      </c>
      <c r="G157" s="3">
        <v>88.2</v>
      </c>
      <c r="H157" s="5">
        <v>388</v>
      </c>
    </row>
    <row r="158" spans="1:8" x14ac:dyDescent="0.25">
      <c r="A158" s="13"/>
      <c r="B158" s="13" t="s">
        <v>16</v>
      </c>
      <c r="C158" s="4">
        <v>80</v>
      </c>
      <c r="D158" s="1">
        <v>6.32</v>
      </c>
      <c r="E158" s="1">
        <v>0.8</v>
      </c>
      <c r="F158" s="1">
        <v>38.64</v>
      </c>
      <c r="G158" s="1">
        <v>187.04</v>
      </c>
      <c r="H158" s="4" t="s">
        <v>12</v>
      </c>
    </row>
    <row r="159" spans="1:8" x14ac:dyDescent="0.25">
      <c r="A159" s="12" t="s">
        <v>9</v>
      </c>
      <c r="B159" s="3"/>
      <c r="C159" s="1"/>
      <c r="D159" s="5">
        <f>D154+D155+D156+D157+D158</f>
        <v>59.58</v>
      </c>
      <c r="E159" s="5">
        <f>E154+E155+E156+E157+E158</f>
        <v>39.57</v>
      </c>
      <c r="F159" s="5">
        <f>F154+F155+F156+F157+F158</f>
        <v>98.25</v>
      </c>
      <c r="G159" s="5">
        <f>G154+G155+G156+G157+G158</f>
        <v>900.56000000000006</v>
      </c>
      <c r="H159" s="3"/>
    </row>
    <row r="160" spans="1:8" ht="0.75" customHeight="1" x14ac:dyDescent="0.25">
      <c r="A160" s="12" t="s">
        <v>40</v>
      </c>
      <c r="B160" s="3" t="s">
        <v>53</v>
      </c>
      <c r="C160" s="4">
        <v>200</v>
      </c>
      <c r="D160" s="1"/>
      <c r="E160" s="1"/>
      <c r="F160" s="1"/>
      <c r="G160" s="1"/>
      <c r="H160" s="1"/>
    </row>
    <row r="161" spans="1:8" hidden="1" x14ac:dyDescent="0.25">
      <c r="A161" s="12"/>
      <c r="B161" s="3" t="s">
        <v>47</v>
      </c>
      <c r="C161" s="4">
        <v>100</v>
      </c>
      <c r="D161" s="3"/>
      <c r="E161" s="3"/>
      <c r="F161" s="3"/>
      <c r="G161" s="3"/>
      <c r="H161" s="3"/>
    </row>
    <row r="162" spans="1:8" hidden="1" x14ac:dyDescent="0.25">
      <c r="A162" s="14" t="s">
        <v>44</v>
      </c>
      <c r="B162" s="3"/>
      <c r="C162" s="1"/>
      <c r="D162" s="5"/>
      <c r="E162" s="5"/>
      <c r="F162" s="5"/>
      <c r="G162" s="5"/>
      <c r="H162" s="3"/>
    </row>
    <row r="163" spans="1:8" x14ac:dyDescent="0.25">
      <c r="A163" s="12" t="s">
        <v>10</v>
      </c>
      <c r="B163" s="3"/>
      <c r="C163" s="1"/>
      <c r="D163" s="5">
        <f>D153+D159+D162</f>
        <v>75.949999999999989</v>
      </c>
      <c r="E163" s="5">
        <f>E153+E159+E162</f>
        <v>55.57</v>
      </c>
      <c r="F163" s="5">
        <f>F153+F159+F162</f>
        <v>148.80000000000001</v>
      </c>
      <c r="G163" s="5">
        <f>G153+G159+G162</f>
        <v>1289.1400000000001</v>
      </c>
      <c r="H163" s="3"/>
    </row>
    <row r="164" spans="1:8" x14ac:dyDescent="0.25">
      <c r="A164" s="33" t="s">
        <v>110</v>
      </c>
      <c r="B164" s="34"/>
      <c r="C164" s="34"/>
      <c r="D164" s="34"/>
      <c r="E164" s="34"/>
      <c r="F164" s="34"/>
      <c r="G164" s="34"/>
      <c r="H164" s="35"/>
    </row>
    <row r="165" spans="1:8" x14ac:dyDescent="0.25">
      <c r="A165" s="12" t="s">
        <v>73</v>
      </c>
      <c r="B165" s="13" t="s">
        <v>111</v>
      </c>
      <c r="C165" s="4">
        <v>200</v>
      </c>
      <c r="D165" s="3">
        <v>7.94</v>
      </c>
      <c r="E165" s="3">
        <v>8.2100000000000009</v>
      </c>
      <c r="F165" s="3">
        <v>35.130000000000003</v>
      </c>
      <c r="G165" s="3">
        <v>246.17</v>
      </c>
      <c r="H165" s="5">
        <v>47</v>
      </c>
    </row>
    <row r="166" spans="1:8" x14ac:dyDescent="0.25">
      <c r="A166" s="3"/>
      <c r="B166" s="13" t="s">
        <v>39</v>
      </c>
      <c r="C166" s="4">
        <v>200</v>
      </c>
      <c r="D166" s="1">
        <v>6.4</v>
      </c>
      <c r="E166" s="1">
        <v>2.8</v>
      </c>
      <c r="F166" s="1">
        <v>29.2</v>
      </c>
      <c r="G166" s="1">
        <v>155.19999999999999</v>
      </c>
      <c r="H166" s="4">
        <v>379</v>
      </c>
    </row>
    <row r="167" spans="1:8" x14ac:dyDescent="0.25">
      <c r="A167" s="3"/>
      <c r="B167" s="13" t="s">
        <v>16</v>
      </c>
      <c r="C167" s="4">
        <v>40</v>
      </c>
      <c r="D167" s="1">
        <v>3.16</v>
      </c>
      <c r="E167" s="1">
        <v>0.8</v>
      </c>
      <c r="F167" s="1">
        <v>19.32</v>
      </c>
      <c r="G167" s="1">
        <v>93.52</v>
      </c>
      <c r="H167" s="4" t="s">
        <v>12</v>
      </c>
    </row>
    <row r="168" spans="1:8" x14ac:dyDescent="0.25">
      <c r="A168" s="3"/>
      <c r="B168" s="13" t="s">
        <v>82</v>
      </c>
      <c r="C168" s="4">
        <v>10</v>
      </c>
      <c r="D168" s="3">
        <v>0.2</v>
      </c>
      <c r="E168" s="3">
        <v>7.2</v>
      </c>
      <c r="F168" s="3">
        <v>0.13</v>
      </c>
      <c r="G168" s="3">
        <v>65.72</v>
      </c>
      <c r="H168" s="5">
        <v>14</v>
      </c>
    </row>
    <row r="169" spans="1:8" x14ac:dyDescent="0.25">
      <c r="A169" s="3"/>
      <c r="B169" s="13"/>
      <c r="C169" s="4">
        <v>100</v>
      </c>
      <c r="D169" s="3">
        <v>1.5</v>
      </c>
      <c r="E169" s="3">
        <v>1</v>
      </c>
      <c r="F169" s="3">
        <v>21</v>
      </c>
      <c r="G169" s="3">
        <v>96</v>
      </c>
      <c r="H169" s="5">
        <v>338</v>
      </c>
    </row>
    <row r="170" spans="1:8" x14ac:dyDescent="0.25">
      <c r="A170" s="12" t="s">
        <v>8</v>
      </c>
      <c r="B170" s="13"/>
      <c r="C170" s="1"/>
      <c r="D170" s="5">
        <f>D165+D166+D167+D168+D169</f>
        <v>19.2</v>
      </c>
      <c r="E170" s="5">
        <f>E165+E166+E167+E168+E169</f>
        <v>20.010000000000002</v>
      </c>
      <c r="F170" s="5">
        <f>F165+F166+F167+F168+F169</f>
        <v>104.78</v>
      </c>
      <c r="G170" s="5">
        <f>G165+G166+G167+G168+G169</f>
        <v>656.61</v>
      </c>
      <c r="H170" s="5"/>
    </row>
    <row r="171" spans="1:8" x14ac:dyDescent="0.25">
      <c r="A171" s="12" t="s">
        <v>41</v>
      </c>
      <c r="B171" s="13" t="s">
        <v>29</v>
      </c>
      <c r="C171" s="4">
        <v>100</v>
      </c>
      <c r="D171" s="3">
        <v>1.62</v>
      </c>
      <c r="E171" s="3">
        <v>12.4</v>
      </c>
      <c r="F171" s="3">
        <v>8.9</v>
      </c>
      <c r="G171" s="3">
        <v>97.88</v>
      </c>
      <c r="H171" s="5">
        <v>67</v>
      </c>
    </row>
    <row r="172" spans="1:8" ht="26.25" x14ac:dyDescent="0.25">
      <c r="A172" s="13"/>
      <c r="B172" s="13" t="s">
        <v>116</v>
      </c>
      <c r="C172" s="4" t="s">
        <v>32</v>
      </c>
      <c r="D172" s="3">
        <v>14.67</v>
      </c>
      <c r="E172" s="3">
        <v>13.18</v>
      </c>
      <c r="F172" s="3">
        <v>24.66</v>
      </c>
      <c r="G172" s="3">
        <v>202.15</v>
      </c>
      <c r="H172" s="5">
        <v>111</v>
      </c>
    </row>
    <row r="173" spans="1:8" x14ac:dyDescent="0.25">
      <c r="A173" s="13"/>
      <c r="B173" s="13" t="s">
        <v>117</v>
      </c>
      <c r="C173" s="4">
        <v>180</v>
      </c>
      <c r="D173" s="3">
        <v>7.87</v>
      </c>
      <c r="E173" s="3">
        <v>6.6</v>
      </c>
      <c r="F173" s="3">
        <v>39.909999999999997</v>
      </c>
      <c r="G173" s="3">
        <v>267.27999999999997</v>
      </c>
      <c r="H173" s="5">
        <v>2004</v>
      </c>
    </row>
    <row r="174" spans="1:8" x14ac:dyDescent="0.25">
      <c r="A174" s="13"/>
      <c r="B174" s="13" t="s">
        <v>112</v>
      </c>
      <c r="C174" s="5">
        <v>100</v>
      </c>
      <c r="D174" s="3">
        <v>43.34</v>
      </c>
      <c r="E174" s="3">
        <v>13.33</v>
      </c>
      <c r="F174" s="3"/>
      <c r="G174" s="3">
        <v>206.67</v>
      </c>
      <c r="H174" s="5">
        <v>288</v>
      </c>
    </row>
    <row r="175" spans="1:8" x14ac:dyDescent="0.25">
      <c r="A175" s="13"/>
      <c r="B175" s="13" t="s">
        <v>113</v>
      </c>
      <c r="C175" s="4">
        <v>200</v>
      </c>
      <c r="D175" s="3">
        <v>0.6</v>
      </c>
      <c r="E175" s="3">
        <v>0.8</v>
      </c>
      <c r="F175" s="3">
        <v>32.6</v>
      </c>
      <c r="G175" s="3">
        <v>136.4</v>
      </c>
      <c r="H175" s="5">
        <v>389</v>
      </c>
    </row>
    <row r="176" spans="1:8" x14ac:dyDescent="0.25">
      <c r="A176" s="13"/>
      <c r="B176" s="13" t="s">
        <v>16</v>
      </c>
      <c r="C176" s="4">
        <v>80</v>
      </c>
      <c r="D176" s="1">
        <v>6.32</v>
      </c>
      <c r="E176" s="1">
        <v>0.8</v>
      </c>
      <c r="F176" s="1">
        <v>38.64</v>
      </c>
      <c r="G176" s="1">
        <v>187.04</v>
      </c>
      <c r="H176" s="4" t="s">
        <v>12</v>
      </c>
    </row>
    <row r="177" spans="1:8" x14ac:dyDescent="0.25">
      <c r="A177" s="12" t="s">
        <v>9</v>
      </c>
      <c r="B177" s="3"/>
      <c r="C177" s="1"/>
      <c r="D177" s="5">
        <f>SUM(D171:D176)</f>
        <v>74.419999999999987</v>
      </c>
      <c r="E177" s="5">
        <f>SUM(E171:E176)</f>
        <v>47.109999999999992</v>
      </c>
      <c r="F177" s="5">
        <f>SUM(F171:F176)</f>
        <v>144.70999999999998</v>
      </c>
      <c r="G177" s="5">
        <f>SUM(G171:G176)</f>
        <v>1097.4199999999998</v>
      </c>
      <c r="H177" s="3"/>
    </row>
    <row r="178" spans="1:8" hidden="1" x14ac:dyDescent="0.25">
      <c r="A178" s="12" t="s">
        <v>40</v>
      </c>
      <c r="B178" s="3" t="s">
        <v>54</v>
      </c>
      <c r="C178" s="4">
        <v>200</v>
      </c>
      <c r="D178" s="1"/>
      <c r="E178" s="1"/>
      <c r="F178" s="1"/>
      <c r="G178" s="1"/>
      <c r="H178" s="1"/>
    </row>
    <row r="179" spans="1:8" hidden="1" x14ac:dyDescent="0.25">
      <c r="A179" s="5"/>
      <c r="B179" s="3" t="s">
        <v>48</v>
      </c>
      <c r="C179" s="4">
        <v>100</v>
      </c>
      <c r="D179" s="3"/>
      <c r="E179" s="3"/>
      <c r="F179" s="3"/>
      <c r="G179" s="3"/>
      <c r="H179" s="3"/>
    </row>
    <row r="180" spans="1:8" hidden="1" x14ac:dyDescent="0.25">
      <c r="A180" s="14" t="s">
        <v>44</v>
      </c>
      <c r="B180" s="3"/>
      <c r="C180" s="1"/>
      <c r="D180" s="5"/>
      <c r="E180" s="5"/>
      <c r="F180" s="5"/>
      <c r="G180" s="5"/>
      <c r="H180" s="3"/>
    </row>
    <row r="181" spans="1:8" x14ac:dyDescent="0.25">
      <c r="A181" s="12" t="s">
        <v>10</v>
      </c>
      <c r="B181" s="3"/>
      <c r="C181" s="1"/>
      <c r="D181" s="5">
        <f>D170+D177+D180</f>
        <v>93.61999999999999</v>
      </c>
      <c r="E181" s="5">
        <f>E170+E177+E180</f>
        <v>67.11999999999999</v>
      </c>
      <c r="F181" s="5">
        <f>F170+F177+F180</f>
        <v>249.48999999999998</v>
      </c>
      <c r="G181" s="5">
        <f>G170+G177+G180</f>
        <v>1754.0299999999997</v>
      </c>
      <c r="H181" s="3"/>
    </row>
    <row r="182" spans="1:8" x14ac:dyDescent="0.25">
      <c r="A182" s="33"/>
      <c r="B182" s="34"/>
      <c r="C182" s="34"/>
      <c r="D182" s="34"/>
      <c r="E182" s="34"/>
      <c r="F182" s="34"/>
      <c r="G182" s="34"/>
      <c r="H182" s="35"/>
    </row>
    <row r="183" spans="1:8" ht="0.75" customHeight="1" x14ac:dyDescent="0.25">
      <c r="A183" s="33" t="s">
        <v>60</v>
      </c>
      <c r="B183" s="34"/>
      <c r="C183" s="34"/>
      <c r="D183" s="34"/>
      <c r="E183" s="34"/>
      <c r="F183" s="34"/>
      <c r="G183" s="34"/>
      <c r="H183" s="35"/>
    </row>
    <row r="184" spans="1:8" hidden="1" x14ac:dyDescent="0.25">
      <c r="A184" s="12" t="s">
        <v>42</v>
      </c>
      <c r="B184" s="3" t="s">
        <v>37</v>
      </c>
      <c r="C184" s="4" t="s">
        <v>38</v>
      </c>
      <c r="D184" s="1"/>
      <c r="E184" s="1"/>
      <c r="F184" s="1"/>
      <c r="G184" s="1"/>
      <c r="H184" s="1"/>
    </row>
    <row r="185" spans="1:8" hidden="1" x14ac:dyDescent="0.25">
      <c r="A185" s="13"/>
      <c r="B185" s="3" t="s">
        <v>39</v>
      </c>
      <c r="C185" s="4">
        <v>200</v>
      </c>
      <c r="D185" s="1"/>
      <c r="E185" s="1"/>
      <c r="F185" s="1"/>
      <c r="G185" s="1"/>
      <c r="H185" s="1"/>
    </row>
    <row r="186" spans="1:8" hidden="1" x14ac:dyDescent="0.25">
      <c r="A186" s="13"/>
      <c r="B186" s="3" t="s">
        <v>16</v>
      </c>
      <c r="C186" s="4">
        <v>40</v>
      </c>
      <c r="D186" s="1"/>
      <c r="E186" s="1"/>
      <c r="F186" s="1"/>
      <c r="G186" s="1"/>
      <c r="H186" s="1"/>
    </row>
    <row r="187" spans="1:8" hidden="1" x14ac:dyDescent="0.25">
      <c r="A187" s="13"/>
      <c r="B187" s="3" t="s">
        <v>15</v>
      </c>
      <c r="C187" s="4">
        <v>20</v>
      </c>
      <c r="D187" s="1"/>
      <c r="E187" s="1"/>
      <c r="F187" s="1"/>
      <c r="G187" s="1"/>
      <c r="H187" s="1"/>
    </row>
    <row r="188" spans="1:8" hidden="1" x14ac:dyDescent="0.25">
      <c r="A188" s="12" t="s">
        <v>8</v>
      </c>
      <c r="B188" s="3"/>
      <c r="C188" s="1"/>
      <c r="D188" s="4"/>
      <c r="E188" s="4"/>
      <c r="F188" s="4"/>
      <c r="G188" s="4"/>
      <c r="H188" s="1"/>
    </row>
    <row r="189" spans="1:8" hidden="1" x14ac:dyDescent="0.25">
      <c r="A189" s="12" t="s">
        <v>41</v>
      </c>
      <c r="B189" s="3" t="s">
        <v>25</v>
      </c>
      <c r="C189" s="4">
        <v>100</v>
      </c>
      <c r="D189" s="3"/>
      <c r="E189" s="3"/>
      <c r="F189" s="3"/>
      <c r="G189" s="3"/>
      <c r="H189" s="3"/>
    </row>
    <row r="190" spans="1:8" ht="26.25" hidden="1" x14ac:dyDescent="0.25">
      <c r="A190" s="13"/>
      <c r="B190" s="3" t="s">
        <v>50</v>
      </c>
      <c r="C190" s="4" t="s">
        <v>32</v>
      </c>
      <c r="D190" s="1"/>
      <c r="E190" s="1"/>
      <c r="F190" s="1"/>
      <c r="G190" s="1"/>
      <c r="H190" s="1"/>
    </row>
    <row r="191" spans="1:8" hidden="1" x14ac:dyDescent="0.25">
      <c r="A191" s="13"/>
      <c r="B191" s="3" t="s">
        <v>26</v>
      </c>
      <c r="C191" s="4">
        <v>200</v>
      </c>
      <c r="D191" s="3"/>
      <c r="E191" s="3"/>
      <c r="F191" s="3"/>
      <c r="G191" s="3"/>
      <c r="H191" s="3"/>
    </row>
    <row r="192" spans="1:8" hidden="1" x14ac:dyDescent="0.25">
      <c r="A192" s="13"/>
      <c r="B192" s="3" t="s">
        <v>31</v>
      </c>
      <c r="C192" s="4">
        <v>100</v>
      </c>
      <c r="D192" s="3"/>
      <c r="E192" s="3"/>
      <c r="F192" s="3"/>
      <c r="G192" s="3"/>
      <c r="H192" s="3"/>
    </row>
    <row r="193" spans="1:8" hidden="1" x14ac:dyDescent="0.25">
      <c r="A193" s="13"/>
      <c r="B193" s="3" t="s">
        <v>34</v>
      </c>
      <c r="C193" s="4">
        <v>200</v>
      </c>
      <c r="D193" s="3"/>
      <c r="E193" s="3"/>
      <c r="F193" s="3"/>
      <c r="G193" s="3"/>
      <c r="H193" s="3"/>
    </row>
    <row r="194" spans="1:8" hidden="1" x14ac:dyDescent="0.25">
      <c r="A194" s="13"/>
      <c r="B194" s="3" t="s">
        <v>16</v>
      </c>
      <c r="C194" s="4">
        <v>80</v>
      </c>
      <c r="D194" s="1"/>
      <c r="E194" s="1"/>
      <c r="F194" s="1"/>
      <c r="G194" s="1"/>
      <c r="H194" s="1"/>
    </row>
    <row r="195" spans="1:8" hidden="1" x14ac:dyDescent="0.25">
      <c r="A195" s="12" t="s">
        <v>9</v>
      </c>
      <c r="B195" s="3"/>
      <c r="C195" s="1"/>
      <c r="D195" s="4"/>
      <c r="E195" s="4"/>
      <c r="F195" s="4"/>
      <c r="G195" s="4"/>
      <c r="H195" s="1"/>
    </row>
    <row r="196" spans="1:8" hidden="1" x14ac:dyDescent="0.25">
      <c r="A196" s="12" t="s">
        <v>40</v>
      </c>
      <c r="B196" s="3"/>
      <c r="C196" s="1"/>
      <c r="D196" s="4"/>
      <c r="E196" s="4"/>
      <c r="F196" s="4"/>
      <c r="G196" s="4"/>
      <c r="H196" s="1"/>
    </row>
    <row r="197" spans="1:8" hidden="1" x14ac:dyDescent="0.25">
      <c r="A197" s="12"/>
      <c r="B197" s="3" t="s">
        <v>51</v>
      </c>
      <c r="C197" s="4">
        <v>200</v>
      </c>
      <c r="D197" s="1"/>
      <c r="E197" s="1"/>
      <c r="F197" s="1"/>
      <c r="G197" s="1"/>
      <c r="H197" s="1"/>
    </row>
    <row r="198" spans="1:8" hidden="1" x14ac:dyDescent="0.25">
      <c r="A198" s="12"/>
      <c r="B198" s="3" t="s">
        <v>43</v>
      </c>
      <c r="C198" s="4">
        <v>100</v>
      </c>
      <c r="D198" s="1"/>
      <c r="E198" s="1"/>
      <c r="F198" s="1"/>
      <c r="G198" s="1"/>
      <c r="H198" s="1"/>
    </row>
    <row r="199" spans="1:8" ht="7.5" hidden="1" customHeight="1" x14ac:dyDescent="0.25">
      <c r="A199" s="12" t="s">
        <v>44</v>
      </c>
      <c r="B199" s="3"/>
      <c r="C199" s="1"/>
      <c r="D199" s="4"/>
      <c r="E199" s="4"/>
      <c r="F199" s="4"/>
      <c r="G199" s="4"/>
      <c r="H199" s="4"/>
    </row>
    <row r="200" spans="1:8" hidden="1" x14ac:dyDescent="0.25">
      <c r="A200" s="12" t="s">
        <v>10</v>
      </c>
      <c r="B200" s="3"/>
      <c r="C200" s="1"/>
      <c r="D200" s="4"/>
      <c r="E200" s="4"/>
      <c r="F200" s="4"/>
      <c r="G200" s="4"/>
      <c r="H200" s="1"/>
    </row>
    <row r="201" spans="1:8" hidden="1" x14ac:dyDescent="0.25">
      <c r="A201" s="33" t="s">
        <v>61</v>
      </c>
      <c r="B201" s="34"/>
      <c r="C201" s="34"/>
      <c r="D201" s="34"/>
      <c r="E201" s="34"/>
      <c r="F201" s="34"/>
      <c r="G201" s="34"/>
      <c r="H201" s="35"/>
    </row>
    <row r="202" spans="1:8" hidden="1" x14ac:dyDescent="0.25">
      <c r="A202" s="12" t="s">
        <v>42</v>
      </c>
      <c r="B202" s="3" t="s">
        <v>14</v>
      </c>
      <c r="C202" s="4">
        <v>150</v>
      </c>
      <c r="D202" s="3"/>
      <c r="E202" s="3"/>
      <c r="F202" s="3"/>
      <c r="G202" s="3"/>
      <c r="H202" s="3"/>
    </row>
    <row r="203" spans="1:8" hidden="1" x14ac:dyDescent="0.25">
      <c r="A203" s="13"/>
      <c r="B203" s="3" t="s">
        <v>13</v>
      </c>
      <c r="C203" s="4">
        <v>200</v>
      </c>
      <c r="D203" s="1"/>
      <c r="E203" s="1"/>
      <c r="F203" s="1"/>
      <c r="G203" s="1"/>
      <c r="H203" s="1"/>
    </row>
    <row r="204" spans="1:8" hidden="1" x14ac:dyDescent="0.25">
      <c r="A204" s="13"/>
      <c r="B204" s="3" t="s">
        <v>27</v>
      </c>
      <c r="C204" s="4">
        <v>10</v>
      </c>
      <c r="D204" s="3"/>
      <c r="E204" s="3"/>
      <c r="F204" s="3"/>
      <c r="G204" s="3"/>
      <c r="H204" s="3"/>
    </row>
    <row r="205" spans="1:8" hidden="1" x14ac:dyDescent="0.25">
      <c r="A205" s="13"/>
      <c r="B205" s="3" t="s">
        <v>16</v>
      </c>
      <c r="C205" s="4">
        <v>40</v>
      </c>
      <c r="D205" s="1"/>
      <c r="E205" s="1"/>
      <c r="F205" s="1"/>
      <c r="G205" s="1"/>
      <c r="H205" s="1"/>
    </row>
    <row r="206" spans="1:8" hidden="1" x14ac:dyDescent="0.25">
      <c r="A206" s="12" t="s">
        <v>8</v>
      </c>
      <c r="B206" s="3"/>
      <c r="C206" s="1"/>
      <c r="D206" s="5"/>
      <c r="E206" s="5"/>
      <c r="F206" s="5"/>
      <c r="G206" s="5"/>
      <c r="H206" s="3"/>
    </row>
    <row r="207" spans="1:8" hidden="1" x14ac:dyDescent="0.25">
      <c r="A207" s="12" t="s">
        <v>59</v>
      </c>
      <c r="B207" s="3" t="s">
        <v>18</v>
      </c>
      <c r="C207" s="4">
        <v>100</v>
      </c>
      <c r="D207" s="3"/>
      <c r="E207" s="3"/>
      <c r="F207" s="3"/>
      <c r="G207" s="3"/>
      <c r="H207" s="3"/>
    </row>
    <row r="208" spans="1:8" ht="26.25" hidden="1" x14ac:dyDescent="0.25">
      <c r="A208" s="13"/>
      <c r="B208" s="3" t="s">
        <v>19</v>
      </c>
      <c r="C208" s="4" t="s">
        <v>17</v>
      </c>
      <c r="D208" s="3"/>
      <c r="E208" s="3"/>
      <c r="F208" s="3"/>
      <c r="G208" s="3"/>
      <c r="H208" s="3"/>
    </row>
    <row r="209" spans="1:8" hidden="1" x14ac:dyDescent="0.25">
      <c r="A209" s="13"/>
      <c r="B209" s="3" t="s">
        <v>36</v>
      </c>
      <c r="C209" s="4">
        <v>220</v>
      </c>
      <c r="D209" s="1"/>
      <c r="E209" s="1"/>
      <c r="F209" s="1"/>
      <c r="G209" s="1"/>
      <c r="H209" s="1"/>
    </row>
    <row r="210" spans="1:8" hidden="1" x14ac:dyDescent="0.25">
      <c r="A210" s="13"/>
      <c r="B210" s="3" t="s">
        <v>20</v>
      </c>
      <c r="C210" s="4" t="s">
        <v>21</v>
      </c>
      <c r="D210" s="3"/>
      <c r="E210" s="3"/>
      <c r="F210" s="3"/>
      <c r="G210" s="3"/>
      <c r="H210" s="3"/>
    </row>
    <row r="211" spans="1:8" hidden="1" x14ac:dyDescent="0.25">
      <c r="A211" s="13"/>
      <c r="B211" s="3" t="s">
        <v>16</v>
      </c>
      <c r="C211" s="4">
        <v>80</v>
      </c>
      <c r="D211" s="1"/>
      <c r="E211" s="1"/>
      <c r="F211" s="1"/>
      <c r="G211" s="1"/>
      <c r="H211" s="1"/>
    </row>
    <row r="212" spans="1:8" ht="12.75" hidden="1" customHeight="1" x14ac:dyDescent="0.25">
      <c r="A212" s="12" t="s">
        <v>9</v>
      </c>
      <c r="B212" s="3"/>
      <c r="C212" s="1"/>
      <c r="D212" s="5"/>
      <c r="E212" s="5"/>
      <c r="F212" s="5"/>
      <c r="G212" s="5"/>
      <c r="H212" s="3"/>
    </row>
    <row r="213" spans="1:8" ht="1.5" hidden="1" customHeight="1" x14ac:dyDescent="0.25">
      <c r="A213" s="12" t="s">
        <v>40</v>
      </c>
      <c r="B213" s="3" t="s">
        <v>52</v>
      </c>
      <c r="C213" s="4">
        <v>200</v>
      </c>
      <c r="D213" s="1"/>
      <c r="E213" s="1"/>
      <c r="F213" s="1"/>
      <c r="G213" s="1"/>
      <c r="H213" s="1"/>
    </row>
    <row r="214" spans="1:8" hidden="1" x14ac:dyDescent="0.25">
      <c r="A214" s="12"/>
      <c r="B214" s="3" t="s">
        <v>45</v>
      </c>
      <c r="C214" s="4">
        <v>100</v>
      </c>
      <c r="D214" s="3"/>
      <c r="E214" s="3"/>
      <c r="F214" s="3"/>
      <c r="G214" s="3"/>
      <c r="H214" s="3"/>
    </row>
    <row r="215" spans="1:8" hidden="1" x14ac:dyDescent="0.25">
      <c r="A215" s="12" t="s">
        <v>44</v>
      </c>
      <c r="B215" s="3"/>
      <c r="C215" s="1"/>
      <c r="D215" s="5"/>
      <c r="E215" s="5"/>
      <c r="F215" s="5"/>
      <c r="G215" s="5"/>
      <c r="H215" s="3"/>
    </row>
    <row r="216" spans="1:8" hidden="1" x14ac:dyDescent="0.25">
      <c r="A216" s="12" t="s">
        <v>10</v>
      </c>
      <c r="B216" s="3"/>
      <c r="C216" s="1"/>
      <c r="D216" s="5"/>
      <c r="E216" s="5"/>
      <c r="F216" s="5"/>
      <c r="G216" s="5"/>
      <c r="H216" s="3"/>
    </row>
    <row r="217" spans="1:8" ht="0.75" hidden="1" customHeight="1" x14ac:dyDescent="0.25">
      <c r="A217" s="36" t="s">
        <v>62</v>
      </c>
      <c r="B217" s="37"/>
      <c r="C217" s="37"/>
      <c r="D217" s="37"/>
      <c r="E217" s="37"/>
      <c r="F217" s="37"/>
      <c r="G217" s="37"/>
      <c r="H217" s="38"/>
    </row>
    <row r="218" spans="1:8" hidden="1" x14ac:dyDescent="0.25">
      <c r="A218" s="12"/>
      <c r="B218" s="3"/>
      <c r="C218" s="4"/>
      <c r="D218" s="3"/>
      <c r="E218" s="3"/>
      <c r="F218" s="3"/>
      <c r="G218" s="3"/>
      <c r="H218" s="3"/>
    </row>
    <row r="219" spans="1:8" hidden="1" x14ac:dyDescent="0.25">
      <c r="A219" s="13"/>
      <c r="B219" s="3"/>
      <c r="C219" s="4"/>
      <c r="D219" s="1"/>
      <c r="E219" s="1"/>
      <c r="F219" s="1"/>
      <c r="G219" s="1"/>
      <c r="H219" s="1"/>
    </row>
    <row r="220" spans="1:8" hidden="1" x14ac:dyDescent="0.25">
      <c r="A220" s="13"/>
      <c r="B220" s="3"/>
      <c r="C220" s="4"/>
      <c r="D220" s="1"/>
      <c r="E220" s="1"/>
      <c r="F220" s="1"/>
      <c r="G220" s="1"/>
      <c r="H220" s="1"/>
    </row>
    <row r="221" spans="1:8" hidden="1" x14ac:dyDescent="0.25">
      <c r="A221" s="13"/>
      <c r="B221" s="3"/>
      <c r="C221" s="4"/>
      <c r="D221" s="1"/>
      <c r="E221" s="1"/>
      <c r="F221" s="1"/>
      <c r="G221" s="1"/>
      <c r="H221" s="1"/>
    </row>
    <row r="222" spans="1:8" hidden="1" x14ac:dyDescent="0.25">
      <c r="A222" s="12"/>
      <c r="B222" s="3"/>
      <c r="C222" s="1"/>
      <c r="D222" s="5"/>
      <c r="E222" s="5"/>
      <c r="F222" s="5"/>
      <c r="G222" s="5"/>
      <c r="H222" s="3"/>
    </row>
    <row r="223" spans="1:8" hidden="1" x14ac:dyDescent="0.25">
      <c r="A223" s="12"/>
      <c r="B223" s="3"/>
      <c r="C223" s="4"/>
      <c r="D223" s="1"/>
      <c r="E223" s="1"/>
      <c r="F223" s="1"/>
      <c r="G223" s="1"/>
      <c r="H223" s="1"/>
    </row>
    <row r="224" spans="1:8" hidden="1" x14ac:dyDescent="0.25">
      <c r="A224" s="12"/>
      <c r="B224" s="7"/>
      <c r="C224" s="6"/>
      <c r="D224" s="7"/>
      <c r="E224" s="7"/>
      <c r="F224" s="7"/>
      <c r="G224" s="7"/>
      <c r="H224" s="7"/>
    </row>
    <row r="225" spans="1:8" hidden="1" x14ac:dyDescent="0.25">
      <c r="A225" s="13"/>
      <c r="B225" s="7"/>
      <c r="C225" s="6"/>
      <c r="D225" s="7"/>
      <c r="E225" s="7"/>
      <c r="F225" s="7"/>
      <c r="G225" s="7"/>
      <c r="H225" s="7"/>
    </row>
    <row r="226" spans="1:8" hidden="1" x14ac:dyDescent="0.25">
      <c r="A226" s="13"/>
      <c r="B226" s="3"/>
      <c r="C226" s="4"/>
      <c r="D226" s="3"/>
      <c r="E226" s="3"/>
      <c r="F226" s="3"/>
      <c r="G226" s="3"/>
      <c r="H226" s="3"/>
    </row>
    <row r="227" spans="1:8" hidden="1" x14ac:dyDescent="0.25">
      <c r="A227" s="13"/>
      <c r="B227" s="3"/>
      <c r="C227" s="4"/>
      <c r="D227" s="1"/>
      <c r="E227" s="1"/>
      <c r="F227" s="1"/>
      <c r="G227" s="1"/>
      <c r="H227" s="1"/>
    </row>
    <row r="228" spans="1:8" hidden="1" x14ac:dyDescent="0.25">
      <c r="A228" s="12"/>
      <c r="B228" s="3"/>
      <c r="C228" s="1"/>
      <c r="D228" s="5"/>
      <c r="E228" s="5"/>
      <c r="F228" s="5"/>
      <c r="G228" s="5"/>
      <c r="H228" s="3"/>
    </row>
    <row r="229" spans="1:8" hidden="1" x14ac:dyDescent="0.25">
      <c r="A229" s="12"/>
      <c r="B229" s="3"/>
      <c r="C229" s="4"/>
      <c r="D229" s="1"/>
      <c r="E229" s="1"/>
      <c r="F229" s="1"/>
      <c r="G229" s="1"/>
      <c r="H229" s="1"/>
    </row>
    <row r="230" spans="1:8" hidden="1" x14ac:dyDescent="0.25">
      <c r="A230" s="12"/>
      <c r="B230" s="3"/>
      <c r="C230" s="4"/>
      <c r="D230" s="3"/>
      <c r="E230" s="3"/>
      <c r="F230" s="3"/>
      <c r="G230" s="3"/>
      <c r="H230" s="3"/>
    </row>
    <row r="231" spans="1:8" ht="10.5" hidden="1" customHeight="1" x14ac:dyDescent="0.25">
      <c r="A231" s="14"/>
      <c r="B231" s="3"/>
      <c r="C231" s="1"/>
      <c r="D231" s="5"/>
      <c r="E231" s="5"/>
      <c r="F231" s="5"/>
      <c r="G231" s="5"/>
      <c r="H231" s="3"/>
    </row>
    <row r="232" spans="1:8" hidden="1" x14ac:dyDescent="0.25">
      <c r="A232" s="12"/>
      <c r="B232" s="3"/>
      <c r="C232" s="1"/>
      <c r="D232" s="5"/>
      <c r="E232" s="5"/>
      <c r="F232" s="5"/>
      <c r="G232" s="5"/>
      <c r="H232" s="3"/>
    </row>
    <row r="233" spans="1:8" hidden="1" x14ac:dyDescent="0.25">
      <c r="A233" s="33"/>
      <c r="B233" s="34"/>
      <c r="C233" s="34"/>
      <c r="D233" s="34"/>
      <c r="E233" s="34"/>
      <c r="F233" s="34"/>
      <c r="G233" s="34"/>
      <c r="H233" s="35"/>
    </row>
    <row r="234" spans="1:8" hidden="1" x14ac:dyDescent="0.25">
      <c r="A234" s="5"/>
      <c r="B234" s="3"/>
      <c r="C234" s="4"/>
      <c r="D234" s="3"/>
      <c r="E234" s="3"/>
      <c r="F234" s="3"/>
      <c r="G234" s="3"/>
      <c r="H234" s="3"/>
    </row>
    <row r="235" spans="1:8" hidden="1" x14ac:dyDescent="0.25">
      <c r="A235" s="3"/>
      <c r="B235" s="3"/>
      <c r="C235" s="4"/>
      <c r="D235" s="1"/>
      <c r="E235" s="1"/>
      <c r="F235" s="1"/>
      <c r="G235" s="1"/>
      <c r="H235" s="1"/>
    </row>
    <row r="236" spans="1:8" hidden="1" x14ac:dyDescent="0.25">
      <c r="A236" s="3"/>
      <c r="B236" s="3"/>
      <c r="C236" s="4"/>
      <c r="D236" s="1"/>
      <c r="E236" s="1"/>
      <c r="F236" s="1"/>
      <c r="G236" s="1"/>
      <c r="H236" s="1"/>
    </row>
    <row r="237" spans="1:8" hidden="1" x14ac:dyDescent="0.25">
      <c r="A237" s="3"/>
      <c r="B237" s="3"/>
      <c r="C237" s="4"/>
      <c r="D237" s="3"/>
      <c r="E237" s="3"/>
      <c r="F237" s="3"/>
      <c r="G237" s="3"/>
      <c r="H237" s="3"/>
    </row>
    <row r="238" spans="1:8" hidden="1" x14ac:dyDescent="0.25">
      <c r="A238" s="12"/>
      <c r="B238" s="3"/>
      <c r="C238" s="1"/>
      <c r="D238" s="5"/>
      <c r="E238" s="5"/>
      <c r="F238" s="5"/>
      <c r="G238" s="5"/>
      <c r="H238" s="3"/>
    </row>
    <row r="239" spans="1:8" hidden="1" x14ac:dyDescent="0.25">
      <c r="A239" s="12"/>
      <c r="B239" s="3"/>
      <c r="C239" s="4"/>
      <c r="D239" s="3"/>
      <c r="E239" s="3"/>
      <c r="F239" s="3"/>
      <c r="G239" s="3"/>
      <c r="H239" s="3"/>
    </row>
    <row r="240" spans="1:8" hidden="1" x14ac:dyDescent="0.25">
      <c r="A240" s="13"/>
      <c r="B240" s="3"/>
      <c r="C240" s="4"/>
      <c r="D240" s="3"/>
      <c r="E240" s="3"/>
      <c r="F240" s="3"/>
      <c r="G240" s="3"/>
      <c r="H240" s="3"/>
    </row>
    <row r="241" spans="1:8" hidden="1" x14ac:dyDescent="0.25">
      <c r="A241" s="13"/>
      <c r="B241" s="3"/>
      <c r="C241" s="4"/>
      <c r="D241" s="3"/>
      <c r="E241" s="3"/>
      <c r="F241" s="3"/>
      <c r="G241" s="3"/>
      <c r="H241" s="3"/>
    </row>
    <row r="242" spans="1:8" hidden="1" x14ac:dyDescent="0.25">
      <c r="A242" s="13"/>
      <c r="B242" s="3"/>
      <c r="C242" s="5"/>
      <c r="D242" s="3"/>
      <c r="E242" s="3"/>
      <c r="F242" s="3"/>
      <c r="G242" s="3"/>
      <c r="H242" s="3"/>
    </row>
    <row r="243" spans="1:8" hidden="1" x14ac:dyDescent="0.25">
      <c r="A243" s="13"/>
      <c r="B243" s="3"/>
      <c r="C243" s="4"/>
      <c r="D243" s="3"/>
      <c r="E243" s="3"/>
      <c r="F243" s="3"/>
      <c r="G243" s="3"/>
      <c r="H243" s="3"/>
    </row>
    <row r="244" spans="1:8" hidden="1" x14ac:dyDescent="0.25">
      <c r="A244" s="13"/>
      <c r="B244" s="3"/>
      <c r="C244" s="4"/>
      <c r="D244" s="1"/>
      <c r="E244" s="1"/>
      <c r="F244" s="1"/>
      <c r="G244" s="1"/>
      <c r="H244" s="1"/>
    </row>
    <row r="245" spans="1:8" hidden="1" x14ac:dyDescent="0.25">
      <c r="A245" s="12"/>
      <c r="B245" s="3"/>
      <c r="C245" s="1"/>
      <c r="D245" s="5"/>
      <c r="E245" s="5"/>
      <c r="F245" s="5"/>
      <c r="G245" s="5"/>
      <c r="H245" s="3"/>
    </row>
    <row r="246" spans="1:8" hidden="1" x14ac:dyDescent="0.25">
      <c r="A246" s="12"/>
      <c r="B246" s="3"/>
      <c r="C246" s="4"/>
      <c r="D246" s="1"/>
      <c r="E246" s="1"/>
      <c r="F246" s="1"/>
      <c r="G246" s="1"/>
      <c r="H246" s="1"/>
    </row>
    <row r="247" spans="1:8" hidden="1" x14ac:dyDescent="0.25">
      <c r="A247" s="5"/>
      <c r="B247" s="3"/>
      <c r="C247" s="4"/>
      <c r="D247" s="3"/>
      <c r="E247" s="3"/>
      <c r="F247" s="3"/>
      <c r="G247" s="3"/>
      <c r="H247" s="3"/>
    </row>
    <row r="248" spans="1:8" ht="2.25" hidden="1" customHeight="1" x14ac:dyDescent="0.25">
      <c r="A248" s="14"/>
      <c r="B248" s="3"/>
      <c r="C248" s="1"/>
      <c r="D248" s="5"/>
      <c r="E248" s="5"/>
      <c r="F248" s="5"/>
      <c r="G248" s="5"/>
      <c r="H248" s="3"/>
    </row>
    <row r="249" spans="1:8" hidden="1" x14ac:dyDescent="0.25">
      <c r="A249" s="12"/>
      <c r="B249" s="3"/>
      <c r="C249" s="1"/>
      <c r="D249" s="5"/>
      <c r="E249" s="5"/>
      <c r="F249" s="5"/>
      <c r="G249" s="5"/>
      <c r="H249" s="3"/>
    </row>
    <row r="250" spans="1:8" hidden="1" x14ac:dyDescent="0.25">
      <c r="A250" s="33"/>
      <c r="B250" s="34"/>
      <c r="C250" s="34"/>
      <c r="D250" s="34"/>
      <c r="E250" s="34"/>
      <c r="F250" s="34"/>
      <c r="G250" s="34"/>
      <c r="H250" s="35"/>
    </row>
    <row r="251" spans="1:8" hidden="1" x14ac:dyDescent="0.25">
      <c r="A251" s="12"/>
      <c r="B251" s="3"/>
      <c r="C251" s="4"/>
      <c r="D251" s="1"/>
      <c r="E251" s="1"/>
      <c r="F251" s="1"/>
      <c r="G251" s="1"/>
      <c r="H251" s="1"/>
    </row>
    <row r="252" spans="1:8" hidden="1" x14ac:dyDescent="0.25">
      <c r="A252" s="13"/>
      <c r="B252" s="3"/>
      <c r="C252" s="4"/>
      <c r="D252" s="3"/>
      <c r="E252" s="3"/>
      <c r="F252" s="3"/>
      <c r="G252" s="3"/>
      <c r="H252" s="3"/>
    </row>
    <row r="253" spans="1:8" hidden="1" x14ac:dyDescent="0.25">
      <c r="A253" s="13"/>
      <c r="B253" s="3"/>
      <c r="C253" s="4"/>
      <c r="D253" s="1"/>
      <c r="E253" s="1"/>
      <c r="F253" s="1"/>
      <c r="G253" s="1"/>
      <c r="H253" s="1"/>
    </row>
    <row r="254" spans="1:8" hidden="1" x14ac:dyDescent="0.25">
      <c r="A254" s="13"/>
      <c r="B254" s="3"/>
      <c r="C254" s="4"/>
      <c r="D254" s="1"/>
      <c r="E254" s="1"/>
      <c r="F254" s="1"/>
      <c r="G254" s="1"/>
      <c r="H254" s="1"/>
    </row>
    <row r="255" spans="1:8" hidden="1" x14ac:dyDescent="0.25">
      <c r="A255" s="12"/>
      <c r="B255" s="3"/>
      <c r="C255" s="1"/>
      <c r="D255" s="5"/>
      <c r="E255" s="5"/>
      <c r="F255" s="5"/>
      <c r="G255" s="5"/>
      <c r="H255" s="5"/>
    </row>
    <row r="256" spans="1:8" hidden="1" x14ac:dyDescent="0.25">
      <c r="A256" s="12"/>
      <c r="B256" s="3"/>
      <c r="C256" s="4"/>
      <c r="D256" s="3"/>
      <c r="E256" s="3"/>
      <c r="F256" s="3"/>
      <c r="G256" s="3"/>
      <c r="H256" s="3"/>
    </row>
    <row r="257" spans="1:8" hidden="1" x14ac:dyDescent="0.25">
      <c r="A257" s="3"/>
      <c r="B257" s="3"/>
      <c r="C257" s="4"/>
      <c r="D257" s="9"/>
      <c r="E257" s="9"/>
      <c r="F257" s="9"/>
      <c r="G257" s="9"/>
      <c r="H257" s="9"/>
    </row>
    <row r="258" spans="1:8" hidden="1" x14ac:dyDescent="0.25">
      <c r="A258" s="3"/>
      <c r="B258" s="3"/>
      <c r="C258" s="4"/>
      <c r="D258" s="3"/>
      <c r="E258" s="3"/>
      <c r="F258" s="3"/>
      <c r="G258" s="3"/>
      <c r="H258" s="3"/>
    </row>
    <row r="259" spans="1:8" hidden="1" x14ac:dyDescent="0.25">
      <c r="A259" s="3"/>
      <c r="B259" s="3"/>
      <c r="C259" s="4"/>
      <c r="D259" s="3"/>
      <c r="E259" s="3"/>
      <c r="F259" s="3"/>
      <c r="G259" s="3"/>
      <c r="H259" s="3"/>
    </row>
    <row r="260" spans="1:8" hidden="1" x14ac:dyDescent="0.25">
      <c r="A260" s="3"/>
      <c r="B260" s="3"/>
      <c r="C260" s="4"/>
      <c r="D260" s="1"/>
      <c r="E260" s="1"/>
      <c r="F260" s="1"/>
      <c r="G260" s="1"/>
      <c r="H260" s="1"/>
    </row>
    <row r="261" spans="1:8" hidden="1" x14ac:dyDescent="0.25">
      <c r="A261" s="3"/>
      <c r="B261" s="3"/>
      <c r="C261" s="4"/>
      <c r="D261" s="1"/>
      <c r="E261" s="1"/>
      <c r="F261" s="1"/>
      <c r="G261" s="1"/>
      <c r="H261" s="1"/>
    </row>
    <row r="262" spans="1:8" hidden="1" x14ac:dyDescent="0.25">
      <c r="A262" s="12"/>
      <c r="B262" s="3"/>
      <c r="C262" s="1"/>
      <c r="D262" s="5"/>
      <c r="E262" s="5"/>
      <c r="F262" s="5"/>
      <c r="G262" s="5"/>
      <c r="H262" s="3"/>
    </row>
    <row r="263" spans="1:8" hidden="1" x14ac:dyDescent="0.25">
      <c r="A263" s="12"/>
      <c r="B263" s="3"/>
      <c r="C263" s="4"/>
      <c r="D263" s="1"/>
      <c r="E263" s="1"/>
      <c r="F263" s="1"/>
      <c r="G263" s="1"/>
      <c r="H263" s="1"/>
    </row>
    <row r="264" spans="1:8" hidden="1" x14ac:dyDescent="0.25">
      <c r="A264" s="5"/>
      <c r="B264" s="3"/>
      <c r="C264" s="4"/>
      <c r="D264" s="1"/>
      <c r="E264" s="1"/>
      <c r="F264" s="1"/>
      <c r="G264" s="1"/>
      <c r="H264" s="1"/>
    </row>
    <row r="265" spans="1:8" hidden="1" x14ac:dyDescent="0.25">
      <c r="A265" s="14"/>
      <c r="B265" s="3"/>
      <c r="C265" s="1"/>
      <c r="D265" s="5"/>
      <c r="E265" s="5"/>
      <c r="F265" s="5"/>
      <c r="G265" s="5"/>
      <c r="H265" s="3"/>
    </row>
    <row r="266" spans="1:8" ht="9" hidden="1" customHeight="1" x14ac:dyDescent="0.25">
      <c r="A266" s="12"/>
      <c r="B266" s="3"/>
      <c r="C266" s="1"/>
      <c r="D266" s="5"/>
      <c r="E266" s="5"/>
      <c r="F266" s="5"/>
      <c r="G266" s="5"/>
      <c r="H266" s="3"/>
    </row>
    <row r="267" spans="1:8" hidden="1" x14ac:dyDescent="0.25">
      <c r="A267" s="36"/>
      <c r="B267" s="37"/>
      <c r="C267" s="37"/>
      <c r="D267" s="37"/>
      <c r="E267" s="37"/>
      <c r="F267" s="37"/>
      <c r="G267" s="37"/>
      <c r="H267" s="38"/>
    </row>
    <row r="268" spans="1:8" hidden="1" x14ac:dyDescent="0.25">
      <c r="A268" s="15"/>
      <c r="B268" s="7"/>
      <c r="C268" s="6"/>
      <c r="D268" s="7"/>
      <c r="E268" s="7"/>
      <c r="F268" s="7"/>
      <c r="G268" s="7"/>
      <c r="H268" s="7"/>
    </row>
    <row r="269" spans="1:8" hidden="1" x14ac:dyDescent="0.25">
      <c r="A269" s="10"/>
      <c r="B269" s="7"/>
      <c r="C269" s="6"/>
      <c r="D269" s="1"/>
      <c r="E269" s="1"/>
      <c r="F269" s="1"/>
      <c r="G269" s="1"/>
      <c r="H269" s="1"/>
    </row>
    <row r="270" spans="1:8" hidden="1" x14ac:dyDescent="0.25">
      <c r="A270" s="10"/>
      <c r="B270" s="3"/>
      <c r="C270" s="4"/>
      <c r="D270" s="1"/>
      <c r="E270" s="1"/>
      <c r="F270" s="1"/>
      <c r="G270" s="1"/>
      <c r="H270" s="1"/>
    </row>
    <row r="271" spans="1:8" hidden="1" x14ac:dyDescent="0.25">
      <c r="A271" s="10"/>
      <c r="B271" s="3"/>
      <c r="C271" s="4"/>
      <c r="D271" s="3"/>
      <c r="E271" s="3"/>
      <c r="F271" s="3"/>
      <c r="G271" s="3"/>
      <c r="H271" s="3"/>
    </row>
    <row r="272" spans="1:8" hidden="1" x14ac:dyDescent="0.25">
      <c r="A272" s="15"/>
      <c r="B272" s="7"/>
      <c r="C272" s="2"/>
      <c r="D272" s="8"/>
      <c r="E272" s="8"/>
      <c r="F272" s="8"/>
      <c r="G272" s="8"/>
      <c r="H272" s="7"/>
    </row>
    <row r="273" spans="1:8" hidden="1" x14ac:dyDescent="0.25">
      <c r="A273" s="15"/>
      <c r="B273" s="3"/>
      <c r="C273" s="4"/>
      <c r="D273" s="1"/>
      <c r="E273" s="1"/>
      <c r="F273" s="1"/>
      <c r="G273" s="1"/>
      <c r="H273" s="1"/>
    </row>
    <row r="274" spans="1:8" hidden="1" x14ac:dyDescent="0.25">
      <c r="A274" s="11"/>
      <c r="B274" s="3"/>
      <c r="C274" s="4"/>
      <c r="D274" s="3"/>
      <c r="E274" s="3"/>
      <c r="F274" s="3"/>
      <c r="G274" s="3"/>
      <c r="H274" s="3"/>
    </row>
    <row r="275" spans="1:8" hidden="1" x14ac:dyDescent="0.25">
      <c r="A275" s="11"/>
      <c r="B275" s="3"/>
      <c r="C275" s="4"/>
      <c r="D275" s="3"/>
      <c r="E275" s="3"/>
      <c r="F275" s="3"/>
      <c r="G275" s="3"/>
      <c r="H275" s="3"/>
    </row>
    <row r="276" spans="1:8" hidden="1" x14ac:dyDescent="0.25">
      <c r="A276" s="11"/>
      <c r="B276" s="3"/>
      <c r="C276" s="4"/>
      <c r="D276" s="3"/>
      <c r="E276" s="3"/>
      <c r="F276" s="3"/>
      <c r="G276" s="3"/>
      <c r="H276" s="3"/>
    </row>
    <row r="277" spans="1:8" hidden="1" x14ac:dyDescent="0.25">
      <c r="A277" s="11"/>
      <c r="B277" s="3"/>
      <c r="C277" s="4"/>
      <c r="D277" s="1"/>
      <c r="E277" s="1"/>
      <c r="F277" s="1"/>
      <c r="G277" s="1"/>
      <c r="H277" s="1"/>
    </row>
    <row r="278" spans="1:8" hidden="1" x14ac:dyDescent="0.25">
      <c r="A278" s="15"/>
      <c r="B278" s="7"/>
      <c r="C278" s="2"/>
      <c r="D278" s="8"/>
      <c r="E278" s="8"/>
      <c r="F278" s="8"/>
      <c r="G278" s="8"/>
      <c r="H278" s="7"/>
    </row>
    <row r="279" spans="1:8" hidden="1" x14ac:dyDescent="0.25">
      <c r="A279" s="12"/>
      <c r="B279" s="3"/>
      <c r="C279" s="4"/>
      <c r="D279" s="1"/>
      <c r="E279" s="1"/>
      <c r="F279" s="1"/>
      <c r="G279" s="1"/>
      <c r="H279" s="1"/>
    </row>
    <row r="280" spans="1:8" hidden="1" x14ac:dyDescent="0.25">
      <c r="A280" s="5"/>
      <c r="B280" s="3"/>
      <c r="C280" s="4"/>
      <c r="D280" s="1"/>
      <c r="E280" s="1"/>
      <c r="F280" s="1"/>
      <c r="G280" s="1"/>
      <c r="H280" s="1"/>
    </row>
    <row r="281" spans="1:8" hidden="1" x14ac:dyDescent="0.25">
      <c r="A281" s="14"/>
      <c r="B281" s="3"/>
      <c r="C281" s="1"/>
      <c r="D281" s="5"/>
      <c r="E281" s="5"/>
      <c r="F281" s="5"/>
      <c r="G281" s="5"/>
      <c r="H281" s="3"/>
    </row>
    <row r="282" spans="1:8" hidden="1" x14ac:dyDescent="0.25">
      <c r="A282" s="15"/>
      <c r="B282" s="7"/>
      <c r="C282" s="2"/>
      <c r="D282" s="8"/>
      <c r="E282" s="8"/>
      <c r="F282" s="8"/>
      <c r="G282" s="8"/>
      <c r="H282" s="7"/>
    </row>
    <row r="283" spans="1:8" x14ac:dyDescent="0.25">
      <c r="A283" s="39" t="s">
        <v>114</v>
      </c>
      <c r="B283" s="40"/>
      <c r="C283" s="2"/>
      <c r="D283" s="8">
        <v>655.34</v>
      </c>
      <c r="E283" s="8">
        <v>571.96400000000006</v>
      </c>
      <c r="F283" s="8">
        <v>2043.075</v>
      </c>
      <c r="G283" s="8">
        <v>13315.11</v>
      </c>
      <c r="H283" s="7"/>
    </row>
    <row r="284" spans="1:8" x14ac:dyDescent="0.25">
      <c r="A284" s="39" t="s">
        <v>115</v>
      </c>
      <c r="B284" s="40"/>
      <c r="C284" s="16"/>
      <c r="D284" s="16">
        <v>1</v>
      </c>
      <c r="E284" s="16">
        <v>1</v>
      </c>
      <c r="F284" s="16">
        <v>4</v>
      </c>
      <c r="G284" s="16"/>
      <c r="H284" s="16"/>
    </row>
    <row r="285" spans="1:8" ht="7.5" customHeight="1" x14ac:dyDescent="0.25">
      <c r="A285" s="30"/>
      <c r="B285" s="30"/>
      <c r="C285" s="30"/>
      <c r="D285" s="30"/>
      <c r="E285" s="30"/>
      <c r="F285" s="30"/>
      <c r="G285" s="30"/>
      <c r="H285" s="30"/>
    </row>
    <row r="286" spans="1:8" ht="12" hidden="1" customHeight="1" x14ac:dyDescent="0.25">
      <c r="A286" s="31"/>
      <c r="B286" s="31"/>
      <c r="C286" s="31"/>
      <c r="D286" s="31"/>
      <c r="E286" s="31"/>
      <c r="F286" s="31"/>
      <c r="G286" s="31"/>
      <c r="H286" s="31"/>
    </row>
    <row r="287" spans="1:8" ht="15" hidden="1" customHeight="1" x14ac:dyDescent="0.25">
      <c r="A287" s="32"/>
      <c r="B287" s="32"/>
      <c r="C287" s="32"/>
      <c r="D287" s="32"/>
      <c r="E287" s="32"/>
      <c r="F287" s="32"/>
      <c r="G287" s="32"/>
      <c r="H287" s="32"/>
    </row>
    <row r="288" spans="1:8" hidden="1" x14ac:dyDescent="0.25"/>
    <row r="289" spans="1:16" ht="15" customHeight="1" x14ac:dyDescent="0.25">
      <c r="A289" s="28" t="s">
        <v>75</v>
      </c>
      <c r="B289" s="28"/>
      <c r="C289" s="28"/>
      <c r="D289" s="28"/>
      <c r="E289" s="28"/>
      <c r="F289" s="28"/>
      <c r="G289" s="28"/>
      <c r="H289" s="28"/>
      <c r="I289" s="28"/>
    </row>
    <row r="290" spans="1:16" ht="15" customHeight="1" x14ac:dyDescent="0.25">
      <c r="A290" s="20" t="s">
        <v>74</v>
      </c>
      <c r="B290" s="20"/>
      <c r="C290" s="20"/>
      <c r="D290" s="20"/>
      <c r="E290" s="20"/>
      <c r="F290" s="20"/>
      <c r="G290" s="20"/>
      <c r="H290" s="20"/>
    </row>
    <row r="291" spans="1:16" ht="15" customHeight="1" x14ac:dyDescent="0.25">
      <c r="A291" s="28" t="s">
        <v>118</v>
      </c>
      <c r="B291" s="28"/>
      <c r="C291" s="28"/>
      <c r="D291" s="28"/>
      <c r="E291" s="28"/>
      <c r="F291" s="28"/>
      <c r="G291" s="28"/>
      <c r="H291" s="28"/>
    </row>
    <row r="292" spans="1:16" ht="51" customHeight="1" x14ac:dyDescent="0.25">
      <c r="A292" s="29" t="s">
        <v>72</v>
      </c>
      <c r="B292" s="29"/>
      <c r="C292" s="29"/>
      <c r="D292" s="29"/>
      <c r="E292" s="29"/>
      <c r="F292" s="29"/>
      <c r="G292" s="29"/>
      <c r="H292" s="29"/>
      <c r="I292" s="20"/>
      <c r="J292" s="20"/>
      <c r="K292" s="20"/>
      <c r="L292" s="20"/>
      <c r="M292" s="20"/>
      <c r="N292" s="20"/>
      <c r="O292" s="20"/>
      <c r="P292" s="20"/>
    </row>
    <row r="293" spans="1:16" ht="18.75" x14ac:dyDescent="0.25">
      <c r="B293" s="19" t="s">
        <v>71</v>
      </c>
    </row>
  </sheetData>
  <mergeCells count="31">
    <mergeCell ref="A23:H23"/>
    <mergeCell ref="A57:H57"/>
    <mergeCell ref="A75:H75"/>
    <mergeCell ref="A93:H93"/>
    <mergeCell ref="A40:H40"/>
    <mergeCell ref="A4:H4"/>
    <mergeCell ref="A1:H1"/>
    <mergeCell ref="A2:A3"/>
    <mergeCell ref="B2:B3"/>
    <mergeCell ref="C2:C3"/>
    <mergeCell ref="D2:F2"/>
    <mergeCell ref="G2:G3"/>
    <mergeCell ref="H2:H3"/>
    <mergeCell ref="A111:H111"/>
    <mergeCell ref="A130:H130"/>
    <mergeCell ref="A147:H147"/>
    <mergeCell ref="A164:H164"/>
    <mergeCell ref="A182:H182"/>
    <mergeCell ref="A250:H250"/>
    <mergeCell ref="A267:H267"/>
    <mergeCell ref="A284:B284"/>
    <mergeCell ref="A283:B283"/>
    <mergeCell ref="A183:H183"/>
    <mergeCell ref="A201:H201"/>
    <mergeCell ref="A217:H217"/>
    <mergeCell ref="A233:H233"/>
    <mergeCell ref="A291:H291"/>
    <mergeCell ref="A292:H292"/>
    <mergeCell ref="A289:I289"/>
    <mergeCell ref="A285:H286"/>
    <mergeCell ref="A287:H2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2023-12-10T03:54:43Z</dcterms:modified>
</cp:coreProperties>
</file>